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จัดซื้อจัดจ้าง62" sheetId="1" r:id="rId1"/>
  </sheets>
  <definedNames>
    <definedName name="_xlnm.Print_Area" localSheetId="0">'จัดซื้อจัดจ้าง62'!$A$1:$S$149</definedName>
    <definedName name="_xlnm.Print_Titles" localSheetId="0">'จัดซื้อจัดจ้าง62'!$1:$1</definedName>
  </definedNames>
  <calcPr fullCalcOnLoad="1"/>
</workbook>
</file>

<file path=xl/sharedStrings.xml><?xml version="1.0" encoding="utf-8"?>
<sst xmlns="http://schemas.openxmlformats.org/spreadsheetml/2006/main" count="576" uniqueCount="126">
  <si>
    <t>องค์การบริหารส่วนตำบลสันกลาง</t>
  </si>
  <si>
    <t>งาน</t>
  </si>
  <si>
    <t>หมวดรายจ่าย</t>
  </si>
  <si>
    <t>ประเภทรายจ่าย</t>
  </si>
  <si>
    <t>โครงการ</t>
  </si>
  <si>
    <t>โอนเพิ่ม
(บาท)</t>
  </si>
  <si>
    <t>โอนลด
(บาท)</t>
  </si>
  <si>
    <t>งานบริหารทั่วไป</t>
  </si>
  <si>
    <t>ค่าวัสดุ</t>
  </si>
  <si>
    <t>วัสดุสำนักงาน</t>
  </si>
  <si>
    <t>วัสดุไฟฟ้าและวิทยุ</t>
  </si>
  <si>
    <t>วัสดุงานบ้านงานครัว</t>
  </si>
  <si>
    <t>วัสดุก่อสร้าง</t>
  </si>
  <si>
    <t>วัสดุยานพาหนะและขนส่ง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</si>
  <si>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</si>
  <si>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</si>
  <si>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</si>
  <si>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>วัสดุอื่น</t>
  </si>
  <si>
    <t>ค่าครุภัณฑ์</t>
  </si>
  <si>
    <t>ครุภัณฑ์สำนักงาน</t>
  </si>
  <si>
    <t>ครุภัณฑ์โฆษณาและเผยแพร่</t>
  </si>
  <si>
    <t>ค่าจัดซื้อกล้องถ่ายภาพ ระบบดิจิตอล ความละเอียดไม่น้อยกว่า 24.2 ล้านพิกเซลจำนวน 1 ตัว (สำนักงานปลัด อบต.)</t>
  </si>
  <si>
    <t>ครุภัณฑ์งานบ้านงานครัว</t>
  </si>
  <si>
    <t>ครุภัณฑ์คอมพิวเตอร์</t>
  </si>
  <si>
    <t>ครุภัณฑ์อื่น</t>
  </si>
  <si>
    <t>ค่าจัดซื้อเต็นท์ผ้าใบทรงโค้ง จำนวน 1 หลัง (สำนักงานปลัด อบต.)</t>
  </si>
  <si>
    <t>ค่าบำรุงรักษาและปรับปรุงครุภัณฑ์</t>
  </si>
  <si>
    <t>งานบริหารงานคลัง</t>
  </si>
  <si>
    <t>ค่าจัดซื้อเก้าอี้ทำงาน จำนวน 1 ตัว  (กองคลัง)</t>
  </si>
  <si>
    <t>ค่าจัดซื้อเครื่องพิมพ์ Multifunction  แบบฉีดหมึก (Inkjet) จำนวน 1 เครื่อง (กองคลัง)</t>
  </si>
  <si>
    <t>ค่าจัดซื้อเครื่องพิมพ์ Multifunction แบบฉีดหมึกพร้อมติดตั้งถังหมึกพิมพ์ (Ink Tank Printer) จำนวน 1 เครื่อง (กองคลัง)</t>
  </si>
  <si>
    <t>งานป้องกันภัยฝ่ายพลเรือนและระงับอัคคีภัย</t>
  </si>
  <si>
    <t>วัสดุเครื่องแต่งกาย</t>
  </si>
  <si>
    <t>วัสดุเครื่องดับเพลิง</t>
  </si>
  <si>
    <t>วัสดุสำรวจ</t>
  </si>
  <si>
    <t>ครุภัณฑ์เครื่องดับเพลิง</t>
  </si>
  <si>
    <t>ค่าสายส่งน้ำดับเพลิง (สำนักงานปลัด อบต.)</t>
  </si>
  <si>
    <t>งานบริหารทั่วไปเกี่ยวกับการศึกษา</t>
  </si>
  <si>
    <t>ค่าจัดซื้อเก้าอี้ทำงาน จำนวน 4 ตัว  (กองการศึกษา)</t>
  </si>
  <si>
    <t>ค่าจัดซื้อโทรทัศน์ แอล อี ดี (LED TV) แบบ Smart TV ขนาด 40 นิ้ว จำนวน 1 เครื่อง (กองการศึกษาฯ)</t>
  </si>
  <si>
    <t>ค่าจัดซื้อเครื่องซักผ้า แบบ 2 ถัง ขนาดไม่น้อยกว่า 10 กิโลกรัม จำนวน 1 เครื่อง (กองการศึกษาฯ)</t>
  </si>
  <si>
    <t>ค่าจัดซื้อเครื่องตัดหญ้า แบบข้อแข็ง จำนวน 1 เครื่อง (กองการศึกษา)</t>
  </si>
  <si>
    <t>ค่าจัดซื้อเครื่องคอมพิวเตอร์โน้ตบุ๊ก สำหรับงานสำนักงาน จำนวน 1 เครื่อง (กองการศึกษา)</t>
  </si>
  <si>
    <t>ค่าจัดซื้อเครื่องคอมพิวเตอร์โน้ตบุ๊ค สำหรับงานสำนักงาน จำนวน 1 เครื่อง (กองการศึกษา)</t>
  </si>
  <si>
    <t>ค่าจัดซื้อเครื่องพิมพ์ Multifunction แบบฉีดหมึก (Inkjet) จำนวน 1 เครื่อง (กองการศึกษา)</t>
  </si>
  <si>
    <t>ค่าจัดซื้อเครื่องพิมพ์ Multifunction แบบฉีดหมึกพร้อมติดตั้งถังหมึกพิมพ์ (Ink Tank Printer) จำนวน 1 เครื่อง (กองการศึกษา)</t>
  </si>
  <si>
    <t>งานระดับก่อนวัยเรียนและประถมศึกษา</t>
  </si>
  <si>
    <t>ค่าอาหารเสริม (นม)</t>
  </si>
  <si>
    <t>งานบริหารทั่วไปเกี่ยวกับเคหะและชุมชน</t>
  </si>
  <si>
    <t>ค่าจัดซื้อเก้าอี้ทำงาน จำนวน 1 ตัว  (กองช่าง)</t>
  </si>
  <si>
    <t>ค่าจัดซื้อโต๊ะทำงาน ระดับ 3 - 6  จำนวน 1 ตัว  (กองช่าง)</t>
  </si>
  <si>
    <t>ค่าจัดซื้อพัดลม แบบติดผนัง ขนาดไม่น้อยกว่า 16 นิ้ว จำนวน 2 ตัว  (กองช่าง)</t>
  </si>
  <si>
    <t>ครุภัณฑ์ก่อสร้าง</t>
  </si>
  <si>
    <t>ค่าจัดซื้อนั่งร้านสำเร็จรูป ขนาดความสูงไม่น้อยกว่า 1.70 เมตร จำนวน 4 ชุด  (กองช่าง)</t>
  </si>
  <si>
    <t>ครุภัณฑ์โรงงาน</t>
  </si>
  <si>
    <t>ค่าจัดซื้อสว่านเจาะกระแทก ขนาดไม่น้อยกว่า 26 มม. จำนวน 1 ตัว  (กองช่าง)</t>
  </si>
  <si>
    <t>ค่าจัดซื้อสว่านไฟฟ้า ขนาดไม่น้อยกว่า 10 มม. จำนวน 1 ตัว  (กองช่าง)</t>
  </si>
  <si>
    <t>งานส่งเสริมการเกษตร</t>
  </si>
  <si>
    <t>วัสดุการเกษตร</t>
  </si>
  <si>
    <t>ครุภัณฑ์วิทยาศาสตร์หรือการแพทย์</t>
  </si>
  <si>
    <t>ค่าจัดซื้อเครื่องวัดความชื้น เมล็ดธัญพืช Grain Moisture จำนวน 1 เครื่อง  (สำนักงานปลัด อบต.)</t>
  </si>
  <si>
    <t>ค่าจัดซื้อเครื่องวัดค่าความเป็นกรด ด่าง (pH Meter) ตัวเลขดิจิตอล ชนิดพกจำนวน 1 เครื่อง (สำนักงานปลัด อบต.)</t>
  </si>
  <si>
    <t>ค่าจัดซื้อเครื่องวัดปริมาณออกซิเจนในน้ำ (DO Meter) ตัวเลขดิจิตอล ชนิดพกพา จำนวน 1 เครื่อง (สำนักงานปลัด อบต.)</t>
  </si>
  <si>
    <t>ค่าจัดซื้อเครื่องวัดอุณหภูมิ อินฟาเรด INFRAED THERMOMETER  จำนวน 1 เครื่อง (สำนักงานปลัด อบต.)</t>
  </si>
  <si>
    <t>งานไฟฟ้าถนน</t>
  </si>
  <si>
    <t>ค่าที่ดินและสิ่งก่อสร้าง</t>
  </si>
  <si>
    <t>อาคารต่าง ๆ</t>
  </si>
  <si>
    <t>โครงการก่อสร้างถังเก็บน้ำดิบ หมู่ที่ 12 บ้านใหม่พัฒนา (กองช่าง)</t>
  </si>
  <si>
    <t>โครงการก่อสร้างศาลาอเนกประสงค์ หมู่ที่ 10 บ้านผาจ้อ (กองช่าง)</t>
  </si>
  <si>
    <t>โครงการก่อสร้างศาลาอเนกประสงค์ หมู่ที่ 3 บ้านถ้ำ  (กองช่าง)</t>
  </si>
  <si>
    <t>โครงการก่อสร้างเสาธงศูนย์บริการประชาชนองค์การบริหารส่วนตำบลสันกลาง (กองช่าง)</t>
  </si>
  <si>
    <t>โครงการก่อสร้างอาคารที่เก็บของ หมู่ที่ 8 บ้านทาทรายมูล (กองช่าง)</t>
  </si>
  <si>
    <t>โครงการต่อเติมห้องเก็บเอกสารและวัสดุครุภัณฑ์สำนักงาน ศูนย์บริการประชาชนองค์การบริหารส่วนตำบลสันกลาง (กองช่าง)</t>
  </si>
  <si>
    <t>เงินชดเชยสัญญาแบบปรับราคาได้ (ค่า K) ประเภทงานอาคาร (กองช่าง)</t>
  </si>
  <si>
    <t>ค่าก่อสร้างสิ่งสาธารณูปโภค</t>
  </si>
  <si>
    <t>ค่าปรับปรุงประปาหมู่บ้าน (เปลี่ยนท่อประปา) หมู่ที่ 4 บ้านป่าข่า (กองช่าง)</t>
  </si>
  <si>
    <t>โครงการก่อสร้างคลองส่งน้ำดาดคอนกรีต หมู่ที่ 2 บ้านแม่คาวหลวง (กองช่าง)</t>
  </si>
  <si>
    <t>โครงการก่อสร้างคลองส่งน้ำดาดคอนกรีต หมู่ที่ 5 บ้านป่าต้าก (กองช่าง)</t>
  </si>
  <si>
    <t>โครงการก่อสร้างคลองส่งน้ำดาดคอนกรีตพร้อมวางท่อคอนกรีตเสริมเหล็ก หมู่ที่ 13 บ้านร่องลึก (กองช่าง)</t>
  </si>
  <si>
    <t>โครงการก่อสร้างถนนคอนกรีตเสริมเหล็ก หมู่ที่ 1 บ้านป่าเหียง (กองช่าง)</t>
  </si>
  <si>
    <t>โครงการก่อสร้างถนนคอนกรีตเสริมเหล็ก หมู่ที่ 15 บ้านแม่คาวดวงดี (กองช่าง)</t>
  </si>
  <si>
    <t>โครงการก่อสร้างถนนคอนกรีตเสริมเหล็ก หมู่ที่ 17 บ้านแม่คาวโตนพัฒนา (กองช่าง)</t>
  </si>
  <si>
    <t>โครงการก่อสร้างถนนคอนกรีตเสริมเหล็ก หมู่ที่ 18 บ้านเวียงสา (กองช่าง)</t>
  </si>
  <si>
    <t>โครงการก่อสร้างถนนคอนกรีตเสริมเหล็ก หมู่ที่ 7 บ้านสันผักฮี้ (กองช่าง)</t>
  </si>
  <si>
    <t>โครงการก่อสร้างรางระบายน้ำคอนกรีตเสริมเหล็ก รูปตัวยู พร้อมฝาปิด หมู่ที่ 5 บ้านป่าต้าก (กองช่าง)</t>
  </si>
  <si>
    <t>โครงการก่อสร้างรางระบายน้ำคอนกรีตเสริมเหล็ก รูปตัวยู พร้อมฝาปิด หมู่ที่ 6 บ้านแม่คาวโตน (กองช่าง)</t>
  </si>
  <si>
    <t>โครงการก่อสร้างรางระบายน้ำคอนกรีตเสริมเหล็ก รูปตัวยู พร้อมฝาปิด หมู่ที่ 9 บ้านหัวฝาย (โซนบน) (กองช่าง)</t>
  </si>
  <si>
    <t>โครงการก่อสร้างรางระบายน้ำคอนกรีตเสริมเหล็ก รูปตัวยู พร้อมฝาปิด หมู่ที่ 9 บ้านหัวฝาย (โซนล่าง) (กองช่าง)</t>
  </si>
  <si>
    <t>โครงการขยายผิวจราจรถนนคอนกรีตเสริมเหล็ก หมู่ที่ 14 บ้านป่าข่าดอนชัย (กองช่าง)</t>
  </si>
  <si>
    <t>โครงการติดตั้งราวกันตก จำนวน 6 จุด (กองช่าง)</t>
  </si>
  <si>
    <t>โครงการวางท่อระบายน้ำคอนกรีตเสริมเหล็ก พร้อมบ่อพักคอนกรีตเสริมเหล็ก ทางเชื่อมต่อ หมู่ที่ 16 กับ ถนนชลประทาน (กองช่าง)</t>
  </si>
  <si>
    <t>โครงการวางท่อระบายน้ำคอนกรีตเสริมเหล็ก พร้อมบ่อพักคอนกรีตเสริมเหล็ก หมู่ที่ 14 บ้านป่าข่าดอนชัย (กองช่าง)</t>
  </si>
  <si>
    <t>โครงการวางท่อระบายน้ำคอนกรีตเสริมเหล็ก พร้อมบ่อพักคอนกรีตเสริมเหล็ก หมู่ที่ 7 บ้านสันผักฮี้ (กองช่าง)</t>
  </si>
  <si>
    <t>โครงการวางท่อระบายน้ำคอนกรีตเสริมเหล็ก พร้อมบ่อพักคอนกรีตเสริมเหล็ก
หมู่ที่ 13 บ้านร่องลึก (กองช่าง)</t>
  </si>
  <si>
    <t>โครงการวางท่อระบายน้ำคอนกรีตเสริมเหล็กพร้อมบ่อพักคอนกรีตเสริมเหล็ก บ้านแม่คาวโตน หมู่ที่ 6 (กองช่าง)</t>
  </si>
  <si>
    <t>เงินชดเชยสัญญาแบบปรับราคาได้ (ค่า K) ประเภทงานคอนกรีตไม่รวมเหล็ก (กองช่าง)</t>
  </si>
  <si>
    <t>เงินชดเชยสัญญาแบบปรับราคาได้ (ค่า K) ประเภทงานคูและบ่อพักคอนกรีตเสริมเหล็ก (กองช่าง)</t>
  </si>
  <si>
    <t>เงินชดเชยสัญญาแบบปรับราคาได้ (ค่า K) ประเภทงานจัดหาและรับวางท่อ PVC (กองช่าง)</t>
  </si>
  <si>
    <t>เงินชดเชยสัญญาแบบปรับราคาได้ (ค่า K) ประเภทงานถนนคอนกรีตเสริมเหล็ก (กองช่าง)</t>
  </si>
  <si>
    <t>ค่าบำรุงรักษาและปรับปรุงที่ดินและสิ่งก่อสร้าง</t>
  </si>
  <si>
    <t>ค่าบำรุงรักษาซ่อมแซมที่ดิน สิ่งก่อสร้าง และสาธารณสมบัติ (กองช่าง)</t>
  </si>
  <si>
    <t>ค่าออกแบบ ค่าควบคุมงานที่จ่ายให้แก่เอกชน นิติบุคคลหรือบุคคลภายนอกเพื่อให้ได้มาซึ่งสิ่งก่อสร้าง</t>
  </si>
  <si>
    <t>ค่าจ้างออกแบบ จ้างควบคุมงาน ให้แก่เอกชนนิติบุคคลหรือบุคคลภายนอก (กองช่าง)</t>
  </si>
  <si>
    <t>วงเงินจัดซื้อจัดจ้าง</t>
  </si>
  <si>
    <t>รวมงบประมาณ</t>
  </si>
  <si>
    <t>รายงานสรุปผลการจัดซื้อจัดจ้าง  ปีงบประมาณ 2562</t>
  </si>
  <si>
    <t>งบประมาณอนุมัติ</t>
  </si>
  <si>
    <t>งบประมาณคงเหลือ</t>
  </si>
  <si>
    <t>ค่าจัดซื้อเครื่องปรับอากาศ แบบแยกส่วน จำนวน 2 เครื่อง สำนักงานปลัด</t>
  </si>
  <si>
    <t>ค่าเครื่องดูดฝุ่น ขนาดไม่น้อยกว่า 25 ลิตร จำนวน  1  เครื่อง (สำนักงานปลัด)</t>
  </si>
  <si>
    <t>ค่าจัดซื้อเก้าอี้พลาสติก จำนวน 200 ตัว (สำนักงานปลัด)</t>
  </si>
  <si>
    <t>ค่าจัดซื้อเก้าอี้รับรอง (เก้าอี้บุนวม) จำนวน 50 ตัว (สำนักงานปลัด)</t>
  </si>
  <si>
    <t>ค่าจัดซื้อโต๊ะพับขาสวิง จำนวน 10 ตัว (สำนักงานปลัด)</t>
  </si>
  <si>
    <t>ค่าจัดซื้อเครื่องตัดหญ้า แบบข้อแข็ง จำนวน 2 เครื่อง (สำนักงานปลัด)</t>
  </si>
  <si>
    <t>ค่าจัดซื้อเครื่องมัลติมีเดียโปรเจคเตอร์ ระดับ XGA จำนวน 1 เครื่อง (สำนักงานปลัด)</t>
  </si>
  <si>
    <t>ค่าจัดซื้อเครื่องตัดหญ้า แบบล้อจักรยาน จำนวน 1 เครื่อง สำนักงานปลัด</t>
  </si>
  <si>
    <t>ค่าจัดซื้อตู้ทำน้ำร้อน - น้ำเย็น แบบตั้งพื้น จำนวน 1 เครื่อง (สำนักงานปลัด)</t>
  </si>
  <si>
    <t>ค่าจัดซื้อเครื่องคอมพิวเตอร์โน้ตบุ๊ก สำหรับงานสำนักงาน จำนวน 2 เครื่อง (สำนักงานปลัด)</t>
  </si>
  <si>
    <t>ค่าจัดซื้อเครื่องคอมพิวเตอร์โน้ตบุ๊ค สำหรับงานสำนักงาน จำนวน 2 เครื่อง (สำนักงานปลัด)</t>
  </si>
  <si>
    <t>ค่าซ่อมแซมบำรุงรักษาครุภัณฑ์ ยานพาหนะ เครื่องจักรกล เครื่องสูบน้ำประปาหมู่บ้าน และระบบประปาหมู่บ้าน (สำนักงานปลัด)</t>
  </si>
  <si>
    <t>ค่าจัดซื้อเชือกโรยตัวกู้ภัย ขนาดเส้นผ่าศูนย์กลางไม่น้อยกว่า 11.5 มม. จำนวน 1 เส้น (สำนักงานปลัด)</t>
  </si>
  <si>
    <t>ค่าจัดซื้อไฟกระพริบโซล่าเซลล์ จำนวน 5 ชุด (สำนักงานปลัด)</t>
  </si>
  <si>
    <t>ค่าจัดซื้อกล้องจุลทรรศน์ ตาคู่ กำลังขยาย จำนวน 1 ชุด (สำนักงานปลัด)</t>
  </si>
  <si>
    <t>รวมวัสดุและครุภัณฑ์</t>
  </si>
  <si>
    <t>ค่าจัดซื้อเครื่องวัดความนำไฟฟ้า (EC Meter) ตัวเลขดิจิตอล ชนิดพกพาจำนวน 1 เครื่อง (สำนักงานปลัด)</t>
  </si>
  <si>
    <t>รวมที่ดินและสิ่งก่อสร้าง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</si>
</sst>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1E]#,##0.00;\-#,##0.00"/>
    <numFmt numFmtId="204" formatCode="#,##0.00_ ;\-#,##0.00\ "/>
  </numFmts>
  <fonts count="44">
    <font>
      <sz val="10"/>
      <name val="Arial"/>
      <family val="0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11"/>
      <name val="TH SarabunPSK"/>
      <family val="2"/>
    </font>
    <font>
      <sz val="16"/>
      <color indexed="12"/>
      <name val="TH SarabunPSK"/>
      <family val="2"/>
    </font>
    <font>
      <b/>
      <sz val="16"/>
      <name val="Arial"/>
      <family val="2"/>
    </font>
    <font>
      <b/>
      <sz val="16"/>
      <name val="TH SarabunPSK"/>
      <family val="2"/>
    </font>
    <font>
      <b/>
      <sz val="16"/>
      <color indexed="12"/>
      <name val="TH SarabunPSK"/>
      <family val="2"/>
    </font>
    <font>
      <b/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2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/>
    </border>
    <border>
      <left style="thin">
        <color indexed="10"/>
      </left>
      <right>
        <color indexed="63"/>
      </right>
      <top style="thin"/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10"/>
      </right>
      <top style="thin"/>
      <bottom style="thin">
        <color indexed="10"/>
      </bottom>
    </border>
    <border>
      <left style="thin"/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/>
    </border>
    <border>
      <left>
        <color indexed="63"/>
      </left>
      <right>
        <color indexed="63"/>
      </right>
      <top style="thin">
        <color indexed="10"/>
      </top>
      <bottom style="thin"/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/>
      <bottom style="thin">
        <color indexed="10"/>
      </bottom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>
        <color indexed="63"/>
      </left>
      <right style="thin"/>
      <top style="thin"/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vertical="top" wrapText="1" readingOrder="1"/>
      <protection locked="0"/>
    </xf>
    <xf numFmtId="203" fontId="1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11" xfId="0" applyFont="1" applyBorder="1" applyAlignment="1" applyProtection="1">
      <alignment vertical="top" wrapText="1" readingOrder="1"/>
      <protection locked="0"/>
    </xf>
    <xf numFmtId="203" fontId="2" fillId="0" borderId="12" xfId="0" applyNumberFormat="1" applyFont="1" applyBorder="1" applyAlignment="1" applyProtection="1">
      <alignment vertical="top" wrapText="1"/>
      <protection locked="0"/>
    </xf>
    <xf numFmtId="203" fontId="1" fillId="0" borderId="11" xfId="0" applyNumberFormat="1" applyFont="1" applyBorder="1" applyAlignment="1" applyProtection="1">
      <alignment horizontal="right" vertical="top" wrapText="1" readingOrder="1"/>
      <protection locked="0"/>
    </xf>
    <xf numFmtId="203" fontId="1" fillId="0" borderId="13" xfId="0" applyNumberFormat="1" applyFont="1" applyBorder="1" applyAlignment="1" applyProtection="1">
      <alignment horizontal="right" vertical="top" wrapText="1" readingOrder="1"/>
      <protection locked="0"/>
    </xf>
    <xf numFmtId="203" fontId="1" fillId="0" borderId="14" xfId="0" applyNumberFormat="1" applyFont="1" applyBorder="1" applyAlignment="1" applyProtection="1">
      <alignment horizontal="right" vertical="top" wrapText="1" readingOrder="1"/>
      <protection locked="0"/>
    </xf>
    <xf numFmtId="203" fontId="1" fillId="0" borderId="15" xfId="0" applyNumberFormat="1" applyFont="1" applyBorder="1" applyAlignment="1" applyProtection="1">
      <alignment horizontal="right" vertical="top" wrapText="1" readingOrder="1"/>
      <protection locked="0"/>
    </xf>
    <xf numFmtId="203" fontId="1" fillId="0" borderId="16" xfId="0" applyNumberFormat="1" applyFont="1" applyBorder="1" applyAlignment="1" applyProtection="1">
      <alignment horizontal="right" vertical="top" wrapText="1" readingOrder="1"/>
      <protection locked="0"/>
    </xf>
    <xf numFmtId="203" fontId="1" fillId="0" borderId="17" xfId="0" applyNumberFormat="1" applyFont="1" applyBorder="1" applyAlignment="1" applyProtection="1">
      <alignment horizontal="right" vertical="top" wrapText="1" readingOrder="1"/>
      <protection locked="0"/>
    </xf>
    <xf numFmtId="203" fontId="3" fillId="0" borderId="18" xfId="0" applyNumberFormat="1" applyFont="1" applyBorder="1" applyAlignment="1" applyProtection="1">
      <alignment horizontal="right" vertical="top" wrapText="1" readingOrder="1"/>
      <protection locked="0"/>
    </xf>
    <xf numFmtId="203" fontId="7" fillId="0" borderId="12" xfId="0" applyNumberFormat="1" applyFont="1" applyBorder="1" applyAlignment="1" applyProtection="1">
      <alignment vertical="top" wrapText="1"/>
      <protection locked="0"/>
    </xf>
    <xf numFmtId="203" fontId="8" fillId="0" borderId="18" xfId="0" applyNumberFormat="1" applyFont="1" applyBorder="1" applyAlignment="1" applyProtection="1">
      <alignment horizontal="right" vertical="top" wrapText="1" readingOrder="1"/>
      <protection locked="0"/>
    </xf>
    <xf numFmtId="203" fontId="7" fillId="0" borderId="19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203" fontId="3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>
      <alignment horizontal="center" vertical="top" wrapText="1"/>
    </xf>
    <xf numFmtId="203" fontId="7" fillId="0" borderId="0" xfId="0" applyNumberFormat="1" applyFont="1" applyBorder="1" applyAlignment="1" applyProtection="1">
      <alignment vertical="top" wrapText="1"/>
      <protection locked="0"/>
    </xf>
    <xf numFmtId="203" fontId="8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20" xfId="0" applyFont="1" applyBorder="1" applyAlignment="1" applyProtection="1">
      <alignment vertical="top" wrapText="1" readingOrder="1"/>
      <protection locked="0"/>
    </xf>
    <xf numFmtId="0" fontId="1" fillId="0" borderId="21" xfId="0" applyFont="1" applyBorder="1" applyAlignment="1" applyProtection="1">
      <alignment vertical="top" wrapText="1" readingOrder="1"/>
      <protection locked="0"/>
    </xf>
    <xf numFmtId="0" fontId="1" fillId="0" borderId="22" xfId="0" applyFont="1" applyBorder="1" applyAlignment="1" applyProtection="1">
      <alignment vertical="top" wrapText="1" readingOrder="1"/>
      <protection locked="0"/>
    </xf>
    <xf numFmtId="203" fontId="1" fillId="0" borderId="23" xfId="0" applyNumberFormat="1" applyFont="1" applyBorder="1" applyAlignment="1" applyProtection="1">
      <alignment horizontal="right" vertical="top" wrapText="1" readingOrder="1"/>
      <protection locked="0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203" fontId="7" fillId="0" borderId="26" xfId="0" applyNumberFormat="1" applyFont="1" applyBorder="1" applyAlignment="1">
      <alignment/>
    </xf>
    <xf numFmtId="203" fontId="7" fillId="0" borderId="27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203" fontId="7" fillId="0" borderId="29" xfId="0" applyNumberFormat="1" applyFont="1" applyBorder="1" applyAlignment="1">
      <alignment/>
    </xf>
    <xf numFmtId="0" fontId="7" fillId="0" borderId="25" xfId="0" applyFont="1" applyBorder="1" applyAlignment="1">
      <alignment/>
    </xf>
    <xf numFmtId="203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203" fontId="2" fillId="0" borderId="0" xfId="0" applyNumberFormat="1" applyFont="1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203" fontId="1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3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vertical="top" wrapText="1" readingOrder="1"/>
      <protection locked="0"/>
    </xf>
    <xf numFmtId="0" fontId="2" fillId="0" borderId="33" xfId="0" applyFont="1" applyBorder="1" applyAlignment="1" applyProtection="1">
      <alignment vertical="top" wrapText="1"/>
      <protection locked="0"/>
    </xf>
    <xf numFmtId="0" fontId="4" fillId="0" borderId="23" xfId="0" applyFont="1" applyBorder="1" applyAlignment="1" applyProtection="1">
      <alignment vertical="top" wrapText="1" readingOrder="1"/>
      <protection locked="0"/>
    </xf>
    <xf numFmtId="0" fontId="2" fillId="0" borderId="34" xfId="0" applyFont="1" applyBorder="1" applyAlignment="1" applyProtection="1">
      <alignment vertical="top" wrapText="1"/>
      <protection locked="0"/>
    </xf>
    <xf numFmtId="203" fontId="1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35" xfId="0" applyFont="1" applyBorder="1" applyAlignment="1" applyProtection="1">
      <alignment vertical="top" wrapText="1"/>
      <protection locked="0"/>
    </xf>
    <xf numFmtId="203" fontId="5" fillId="0" borderId="23" xfId="0" applyNumberFormat="1" applyFont="1" applyBorder="1" applyAlignment="1" applyProtection="1">
      <alignment horizontal="right" vertical="top" wrapText="1" readingOrder="1"/>
      <protection locked="0"/>
    </xf>
    <xf numFmtId="203" fontId="5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203" fontId="5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36" xfId="0" applyFont="1" applyBorder="1" applyAlignment="1" applyProtection="1">
      <alignment vertical="top" wrapText="1"/>
      <protection locked="0"/>
    </xf>
    <xf numFmtId="203" fontId="1" fillId="0" borderId="15" xfId="0" applyNumberFormat="1" applyFont="1" applyBorder="1" applyAlignment="1" applyProtection="1">
      <alignment horizontal="right" vertical="top" wrapText="1" readingOrder="1"/>
      <protection locked="0"/>
    </xf>
    <xf numFmtId="203" fontId="1" fillId="0" borderId="32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15" xfId="0" applyFont="1" applyBorder="1" applyAlignment="1" applyProtection="1">
      <alignment vertical="top" wrapText="1" readingOrder="1"/>
      <protection locked="0"/>
    </xf>
    <xf numFmtId="0" fontId="1" fillId="0" borderId="30" xfId="0" applyFont="1" applyBorder="1" applyAlignment="1" applyProtection="1">
      <alignment vertical="top" wrapText="1" readingOrder="1"/>
      <protection locked="0"/>
    </xf>
    <xf numFmtId="0" fontId="4" fillId="0" borderId="15" xfId="0" applyFont="1" applyBorder="1" applyAlignment="1" applyProtection="1">
      <alignment vertical="top" wrapText="1" readingOrder="1"/>
      <protection locked="0"/>
    </xf>
    <xf numFmtId="0" fontId="4" fillId="0" borderId="31" xfId="0" applyFont="1" applyBorder="1" applyAlignment="1" applyProtection="1">
      <alignment vertical="top" wrapText="1" readingOrder="1"/>
      <protection locked="0"/>
    </xf>
    <xf numFmtId="0" fontId="4" fillId="0" borderId="30" xfId="0" applyFont="1" applyBorder="1" applyAlignment="1" applyProtection="1">
      <alignment vertical="top" wrapText="1" readingOrder="1"/>
      <protection locked="0"/>
    </xf>
    <xf numFmtId="203" fontId="1" fillId="0" borderId="30" xfId="0" applyNumberFormat="1" applyFont="1" applyBorder="1" applyAlignment="1" applyProtection="1">
      <alignment horizontal="right" vertical="top" wrapText="1" readingOrder="1"/>
      <protection locked="0"/>
    </xf>
    <xf numFmtId="203" fontId="5" fillId="0" borderId="15" xfId="0" applyNumberFormat="1" applyFont="1" applyBorder="1" applyAlignment="1" applyProtection="1">
      <alignment horizontal="right" vertical="top" wrapText="1" readingOrder="1"/>
      <protection locked="0"/>
    </xf>
    <xf numFmtId="203" fontId="5" fillId="0" borderId="30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16" xfId="0" applyFont="1" applyBorder="1" applyAlignment="1" applyProtection="1">
      <alignment vertical="top" wrapText="1" readingOrder="1"/>
      <protection locked="0"/>
    </xf>
    <xf numFmtId="0" fontId="1" fillId="0" borderId="33" xfId="0" applyFont="1" applyBorder="1" applyAlignment="1" applyProtection="1">
      <alignment vertical="top" wrapText="1" readingOrder="1"/>
      <protection locked="0"/>
    </xf>
    <xf numFmtId="0" fontId="4" fillId="0" borderId="16" xfId="0" applyFont="1" applyBorder="1" applyAlignment="1" applyProtection="1">
      <alignment vertical="top" wrapText="1" readingOrder="1"/>
      <protection locked="0"/>
    </xf>
    <xf numFmtId="0" fontId="4" fillId="0" borderId="34" xfId="0" applyFont="1" applyBorder="1" applyAlignment="1" applyProtection="1">
      <alignment vertical="top" wrapText="1" readingOrder="1"/>
      <protection locked="0"/>
    </xf>
    <xf numFmtId="0" fontId="4" fillId="0" borderId="33" xfId="0" applyFont="1" applyBorder="1" applyAlignment="1" applyProtection="1">
      <alignment vertical="top" wrapText="1" readingOrder="1"/>
      <protection locked="0"/>
    </xf>
    <xf numFmtId="203" fontId="1" fillId="0" borderId="16" xfId="0" applyNumberFormat="1" applyFont="1" applyBorder="1" applyAlignment="1" applyProtection="1">
      <alignment horizontal="right" vertical="top" wrapText="1" readingOrder="1"/>
      <protection locked="0"/>
    </xf>
    <xf numFmtId="203" fontId="1" fillId="0" borderId="33" xfId="0" applyNumberFormat="1" applyFont="1" applyBorder="1" applyAlignment="1" applyProtection="1">
      <alignment horizontal="right" vertical="top" wrapText="1" readingOrder="1"/>
      <protection locked="0"/>
    </xf>
    <xf numFmtId="203" fontId="5" fillId="0" borderId="16" xfId="0" applyNumberFormat="1" applyFont="1" applyBorder="1" applyAlignment="1" applyProtection="1">
      <alignment horizontal="right" vertical="top" wrapText="1" readingOrder="1"/>
      <protection locked="0"/>
    </xf>
    <xf numFmtId="203" fontId="5" fillId="0" borderId="33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17" xfId="0" applyFont="1" applyBorder="1" applyAlignment="1" applyProtection="1">
      <alignment vertical="top" wrapText="1" readingOrder="1"/>
      <protection locked="0"/>
    </xf>
    <xf numFmtId="0" fontId="1" fillId="0" borderId="37" xfId="0" applyFont="1" applyBorder="1" applyAlignment="1" applyProtection="1">
      <alignment vertical="top" wrapText="1" readingOrder="1"/>
      <protection locked="0"/>
    </xf>
    <xf numFmtId="0" fontId="4" fillId="0" borderId="17" xfId="0" applyFont="1" applyBorder="1" applyAlignment="1" applyProtection="1">
      <alignment vertical="top" wrapText="1" readingOrder="1"/>
      <protection locked="0"/>
    </xf>
    <xf numFmtId="0" fontId="4" fillId="0" borderId="38" xfId="0" applyFont="1" applyBorder="1" applyAlignment="1" applyProtection="1">
      <alignment vertical="top" wrapText="1" readingOrder="1"/>
      <protection locked="0"/>
    </xf>
    <xf numFmtId="0" fontId="4" fillId="0" borderId="37" xfId="0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vertical="center" wrapText="1" readingOrder="1"/>
      <protection locked="0"/>
    </xf>
    <xf numFmtId="203" fontId="1" fillId="0" borderId="17" xfId="0" applyNumberFormat="1" applyFont="1" applyBorder="1" applyAlignment="1" applyProtection="1">
      <alignment horizontal="right" vertical="top" wrapText="1" readingOrder="1"/>
      <protection locked="0"/>
    </xf>
    <xf numFmtId="203" fontId="1" fillId="0" borderId="38" xfId="0" applyNumberFormat="1" applyFont="1" applyBorder="1" applyAlignment="1" applyProtection="1">
      <alignment horizontal="right" vertical="top" wrapText="1" readingOrder="1"/>
      <protection locked="0"/>
    </xf>
    <xf numFmtId="203" fontId="5" fillId="0" borderId="38" xfId="0" applyNumberFormat="1" applyFont="1" applyBorder="1" applyAlignment="1" applyProtection="1">
      <alignment horizontal="right" vertical="top" wrapText="1" readingOrder="1"/>
      <protection locked="0"/>
    </xf>
    <xf numFmtId="203" fontId="5" fillId="0" borderId="37" xfId="0" applyNumberFormat="1" applyFont="1" applyBorder="1" applyAlignment="1" applyProtection="1">
      <alignment horizontal="right" vertical="top" wrapText="1" readingOrder="1"/>
      <protection locked="0"/>
    </xf>
    <xf numFmtId="203" fontId="5" fillId="0" borderId="17" xfId="0" applyNumberFormat="1" applyFont="1" applyBorder="1" applyAlignment="1" applyProtection="1">
      <alignment horizontal="right" vertical="top" wrapText="1" readingOrder="1"/>
      <protection locked="0"/>
    </xf>
    <xf numFmtId="203" fontId="1" fillId="0" borderId="39" xfId="0" applyNumberFormat="1" applyFont="1" applyBorder="1" applyAlignment="1" applyProtection="1">
      <alignment horizontal="right" vertical="top" wrapText="1" readingOrder="1"/>
      <protection locked="0"/>
    </xf>
    <xf numFmtId="0" fontId="7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 vertical="top" wrapText="1" readingOrder="1"/>
      <protection locked="0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00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6"/>
  <sheetViews>
    <sheetView showGridLines="0" tabSelected="1" view="pageBreakPreview" zoomScale="140" zoomScaleNormal="160" zoomScaleSheetLayoutView="140" zoomScalePageLayoutView="0" workbookViewId="0" topLeftCell="A1">
      <pane ySplit="1" topLeftCell="A2" activePane="bottomLeft" state="frozen"/>
      <selection pane="topLeft" activeCell="A1" sqref="A1"/>
      <selection pane="bottomLeft" activeCell="N131" sqref="N131:O131"/>
    </sheetView>
  </sheetViews>
  <sheetFormatPr defaultColWidth="8.8515625" defaultRowHeight="12.75"/>
  <cols>
    <col min="1" max="1" width="13.7109375" style="1" customWidth="1"/>
    <col min="2" max="2" width="4.57421875" style="1" customWidth="1"/>
    <col min="3" max="3" width="7.28125" style="1" customWidth="1"/>
    <col min="4" max="4" width="10.57421875" style="1" customWidth="1"/>
    <col min="5" max="5" width="4.7109375" style="1" customWidth="1"/>
    <col min="6" max="6" width="10.28125" style="1" customWidth="1"/>
    <col min="7" max="7" width="0.71875" style="1" customWidth="1"/>
    <col min="8" max="8" width="9.00390625" style="1" customWidth="1"/>
    <col min="9" max="9" width="13.57421875" style="1" customWidth="1"/>
    <col min="10" max="10" width="0.71875" style="1" customWidth="1"/>
    <col min="11" max="11" width="12.140625" style="1" customWidth="1"/>
    <col min="12" max="12" width="0.85546875" style="1" customWidth="1"/>
    <col min="13" max="13" width="10.7109375" style="1" customWidth="1"/>
    <col min="14" max="14" width="0.2890625" style="1" customWidth="1"/>
    <col min="15" max="15" width="12.7109375" style="1" customWidth="1"/>
    <col min="16" max="16" width="12.421875" style="1" customWidth="1"/>
    <col min="17" max="17" width="11.140625" style="1" customWidth="1"/>
    <col min="18" max="18" width="0.5625" style="1" customWidth="1"/>
    <col min="19" max="19" width="1.28515625" style="1" customWidth="1"/>
    <col min="20" max="20" width="13.7109375" style="1" customWidth="1"/>
    <col min="21" max="21" width="0" style="1" hidden="1" customWidth="1"/>
    <col min="22" max="22" width="0.13671875" style="1" customWidth="1"/>
    <col min="23" max="16384" width="8.8515625" style="1" customWidth="1"/>
  </cols>
  <sheetData>
    <row r="1" spans="1:20" ht="47.25" customHeight="1">
      <c r="A1" s="79"/>
      <c r="B1" s="80"/>
      <c r="C1" s="80"/>
      <c r="D1" s="80"/>
      <c r="E1" s="80"/>
      <c r="F1" s="80"/>
      <c r="T1" s="2"/>
    </row>
    <row r="2" spans="1:22" ht="18" customHeight="1">
      <c r="A2" s="81" t="s">
        <v>105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ht="18" customHeight="1">
      <c r="A3" s="82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ht="21" customHeight="1">
      <c r="A4" s="83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ht="409.5" customHeight="1" hidden="1"/>
    <row r="6" ht="0.75" customHeight="1"/>
    <row r="7" spans="1:18" ht="43.5" customHeight="1">
      <c r="A7" s="3" t="s">
        <v>1</v>
      </c>
      <c r="B7" s="38" t="s">
        <v>2</v>
      </c>
      <c r="C7" s="39"/>
      <c r="D7" s="38" t="s">
        <v>3</v>
      </c>
      <c r="E7" s="39"/>
      <c r="F7" s="38" t="s">
        <v>4</v>
      </c>
      <c r="G7" s="40"/>
      <c r="H7" s="39"/>
      <c r="I7" s="38" t="s">
        <v>106</v>
      </c>
      <c r="J7" s="39"/>
      <c r="K7" s="3" t="s">
        <v>5</v>
      </c>
      <c r="L7" s="38" t="s">
        <v>6</v>
      </c>
      <c r="M7" s="39"/>
      <c r="N7" s="38" t="s">
        <v>104</v>
      </c>
      <c r="O7" s="39"/>
      <c r="P7" s="3" t="s">
        <v>103</v>
      </c>
      <c r="Q7" s="38" t="s">
        <v>107</v>
      </c>
      <c r="R7" s="39"/>
    </row>
    <row r="8" spans="1:18" ht="22.5" customHeight="1">
      <c r="A8" s="4" t="s">
        <v>7</v>
      </c>
      <c r="B8" s="51" t="s">
        <v>8</v>
      </c>
      <c r="C8" s="39"/>
      <c r="D8" s="51" t="s">
        <v>9</v>
      </c>
      <c r="E8" s="39"/>
      <c r="F8" s="52"/>
      <c r="G8" s="40"/>
      <c r="H8" s="39"/>
      <c r="I8" s="41">
        <v>150000</v>
      </c>
      <c r="J8" s="39"/>
      <c r="K8" s="5">
        <v>0</v>
      </c>
      <c r="L8" s="53">
        <v>29073</v>
      </c>
      <c r="M8" s="39"/>
      <c r="N8" s="53">
        <f>I8+K8-L8</f>
        <v>120927</v>
      </c>
      <c r="O8" s="39"/>
      <c r="P8" s="5">
        <v>120927</v>
      </c>
      <c r="Q8" s="41">
        <v>0</v>
      </c>
      <c r="R8" s="39"/>
    </row>
    <row r="9" spans="1:18" ht="22.5" customHeight="1">
      <c r="A9" s="4" t="s">
        <v>7</v>
      </c>
      <c r="B9" s="51" t="s">
        <v>8</v>
      </c>
      <c r="C9" s="39"/>
      <c r="D9" s="51" t="s">
        <v>10</v>
      </c>
      <c r="E9" s="39"/>
      <c r="F9" s="52"/>
      <c r="G9" s="40"/>
      <c r="H9" s="39"/>
      <c r="I9" s="41">
        <v>20000</v>
      </c>
      <c r="J9" s="39"/>
      <c r="K9" s="5">
        <v>0</v>
      </c>
      <c r="L9" s="53">
        <v>5395</v>
      </c>
      <c r="M9" s="39"/>
      <c r="N9" s="53">
        <f>I9+K9-L9</f>
        <v>14605</v>
      </c>
      <c r="O9" s="39"/>
      <c r="P9" s="5">
        <v>14605</v>
      </c>
      <c r="Q9" s="41">
        <v>0</v>
      </c>
      <c r="R9" s="39"/>
    </row>
    <row r="10" spans="1:18" ht="42" customHeight="1">
      <c r="A10" s="4" t="s">
        <v>7</v>
      </c>
      <c r="B10" s="51" t="s">
        <v>8</v>
      </c>
      <c r="C10" s="39"/>
      <c r="D10" s="51" t="s">
        <v>11</v>
      </c>
      <c r="E10" s="39"/>
      <c r="F10" s="52"/>
      <c r="G10" s="40"/>
      <c r="H10" s="39"/>
      <c r="I10" s="41">
        <v>10000</v>
      </c>
      <c r="J10" s="39"/>
      <c r="K10" s="5">
        <v>0</v>
      </c>
      <c r="L10" s="53">
        <v>0</v>
      </c>
      <c r="M10" s="39"/>
      <c r="N10" s="53">
        <f>I10+K10-L10</f>
        <v>10000</v>
      </c>
      <c r="O10" s="39"/>
      <c r="P10" s="5">
        <v>9945</v>
      </c>
      <c r="Q10" s="41">
        <v>55</v>
      </c>
      <c r="R10" s="39"/>
    </row>
    <row r="11" spans="1:18" ht="21" customHeight="1">
      <c r="A11" s="4" t="s">
        <v>7</v>
      </c>
      <c r="B11" s="51" t="s">
        <v>8</v>
      </c>
      <c r="C11" s="39"/>
      <c r="D11" s="51" t="s">
        <v>12</v>
      </c>
      <c r="E11" s="39"/>
      <c r="F11" s="52"/>
      <c r="G11" s="40"/>
      <c r="H11" s="39"/>
      <c r="I11" s="41">
        <v>100000</v>
      </c>
      <c r="J11" s="39"/>
      <c r="K11" s="5">
        <v>0</v>
      </c>
      <c r="L11" s="53">
        <v>16182</v>
      </c>
      <c r="M11" s="39"/>
      <c r="N11" s="53">
        <f>I11+K11-L11</f>
        <v>83818</v>
      </c>
      <c r="O11" s="39"/>
      <c r="P11" s="5">
        <v>83818</v>
      </c>
      <c r="Q11" s="41">
        <v>0</v>
      </c>
      <c r="R11" s="39"/>
    </row>
    <row r="12" spans="1:18" ht="44.25" customHeight="1">
      <c r="A12" s="4" t="s">
        <v>7</v>
      </c>
      <c r="B12" s="51" t="s">
        <v>8</v>
      </c>
      <c r="C12" s="39"/>
      <c r="D12" s="51" t="s">
        <v>13</v>
      </c>
      <c r="E12" s="39"/>
      <c r="F12" s="52"/>
      <c r="G12" s="40"/>
      <c r="H12" s="39"/>
      <c r="I12" s="41">
        <v>40000</v>
      </c>
      <c r="J12" s="39"/>
      <c r="K12" s="5">
        <v>20020</v>
      </c>
      <c r="L12" s="53">
        <v>0</v>
      </c>
      <c r="M12" s="39"/>
      <c r="N12" s="53">
        <f aca="true" t="shared" si="0" ref="N12:N96">I12+K12-L12</f>
        <v>60020</v>
      </c>
      <c r="O12" s="39"/>
      <c r="P12" s="5">
        <v>55960</v>
      </c>
      <c r="Q12" s="41">
        <v>4060</v>
      </c>
      <c r="R12" s="39"/>
    </row>
    <row r="13" spans="1:18" ht="41.25" customHeight="1">
      <c r="A13" s="4" t="s">
        <v>7</v>
      </c>
      <c r="B13" s="51" t="s">
        <v>8</v>
      </c>
      <c r="C13" s="39"/>
      <c r="D13" s="51" t="s">
        <v>14</v>
      </c>
      <c r="E13" s="39"/>
      <c r="F13" s="52"/>
      <c r="G13" s="40"/>
      <c r="H13" s="39"/>
      <c r="I13" s="41">
        <v>400000</v>
      </c>
      <c r="J13" s="39"/>
      <c r="K13" s="5">
        <v>81000</v>
      </c>
      <c r="L13" s="53">
        <v>80000</v>
      </c>
      <c r="M13" s="39"/>
      <c r="N13" s="53">
        <f t="shared" si="0"/>
        <v>401000</v>
      </c>
      <c r="O13" s="39"/>
      <c r="P13" s="5">
        <v>387665.47</v>
      </c>
      <c r="Q13" s="41">
        <v>13334.53</v>
      </c>
      <c r="R13" s="39"/>
    </row>
    <row r="14" spans="1:18" ht="42" customHeight="1">
      <c r="A14" s="4" t="s">
        <v>7</v>
      </c>
      <c r="B14" s="51" t="s">
        <v>8</v>
      </c>
      <c r="C14" s="39"/>
      <c r="D14" s="51" t="s">
        <v>15</v>
      </c>
      <c r="E14" s="39"/>
      <c r="F14" s="52"/>
      <c r="G14" s="40"/>
      <c r="H14" s="39"/>
      <c r="I14" s="41">
        <v>40000</v>
      </c>
      <c r="J14" s="39"/>
      <c r="K14" s="5">
        <v>0</v>
      </c>
      <c r="L14" s="53">
        <v>33040</v>
      </c>
      <c r="M14" s="39"/>
      <c r="N14" s="53">
        <f t="shared" si="0"/>
        <v>6960</v>
      </c>
      <c r="O14" s="39"/>
      <c r="P14" s="5">
        <v>6960</v>
      </c>
      <c r="Q14" s="41">
        <v>0</v>
      </c>
      <c r="R14" s="39"/>
    </row>
    <row r="15" spans="1:18" ht="21.75" customHeight="1">
      <c r="A15" s="4" t="s">
        <v>7</v>
      </c>
      <c r="B15" s="51" t="s">
        <v>8</v>
      </c>
      <c r="C15" s="39"/>
      <c r="D15" s="51" t="s">
        <v>16</v>
      </c>
      <c r="E15" s="39"/>
      <c r="F15" s="52"/>
      <c r="G15" s="40"/>
      <c r="H15" s="39"/>
      <c r="I15" s="41">
        <v>20000</v>
      </c>
      <c r="J15" s="39"/>
      <c r="K15" s="5">
        <v>0</v>
      </c>
      <c r="L15" s="53">
        <v>0</v>
      </c>
      <c r="M15" s="39"/>
      <c r="N15" s="53">
        <f t="shared" si="0"/>
        <v>20000</v>
      </c>
      <c r="O15" s="39"/>
      <c r="P15" s="5">
        <v>17503</v>
      </c>
      <c r="Q15" s="41">
        <v>2497</v>
      </c>
      <c r="R15" s="39"/>
    </row>
    <row r="16" spans="1:18" ht="24" customHeight="1">
      <c r="A16" s="4" t="s">
        <v>7</v>
      </c>
      <c r="B16" s="51" t="s">
        <v>8</v>
      </c>
      <c r="C16" s="39"/>
      <c r="D16" s="51" t="s">
        <v>17</v>
      </c>
      <c r="E16" s="39"/>
      <c r="F16" s="52"/>
      <c r="G16" s="40"/>
      <c r="H16" s="39"/>
      <c r="I16" s="41">
        <v>30000</v>
      </c>
      <c r="J16" s="39"/>
      <c r="K16" s="5">
        <v>0</v>
      </c>
      <c r="L16" s="53">
        <v>17407</v>
      </c>
      <c r="M16" s="39"/>
      <c r="N16" s="53">
        <f t="shared" si="0"/>
        <v>12593</v>
      </c>
      <c r="O16" s="39"/>
      <c r="P16" s="5">
        <v>11820</v>
      </c>
      <c r="Q16" s="41">
        <v>773</v>
      </c>
      <c r="R16" s="39"/>
    </row>
    <row r="17" spans="1:18" ht="42" customHeight="1">
      <c r="A17" s="4" t="s">
        <v>27</v>
      </c>
      <c r="B17" s="51" t="s">
        <v>8</v>
      </c>
      <c r="C17" s="39"/>
      <c r="D17" s="51" t="s">
        <v>9</v>
      </c>
      <c r="E17" s="39"/>
      <c r="F17" s="52"/>
      <c r="G17" s="40"/>
      <c r="H17" s="39"/>
      <c r="I17" s="41">
        <v>50000</v>
      </c>
      <c r="J17" s="39"/>
      <c r="K17" s="5">
        <v>7000</v>
      </c>
      <c r="L17" s="53">
        <v>0</v>
      </c>
      <c r="M17" s="39"/>
      <c r="N17" s="53">
        <f t="shared" si="0"/>
        <v>57000</v>
      </c>
      <c r="O17" s="39"/>
      <c r="P17" s="5">
        <v>56253</v>
      </c>
      <c r="Q17" s="41">
        <v>747</v>
      </c>
      <c r="R17" s="39"/>
    </row>
    <row r="18" spans="1:18" ht="42.75" customHeight="1">
      <c r="A18" s="4" t="s">
        <v>27</v>
      </c>
      <c r="B18" s="51" t="s">
        <v>8</v>
      </c>
      <c r="C18" s="39"/>
      <c r="D18" s="51" t="s">
        <v>16</v>
      </c>
      <c r="E18" s="39"/>
      <c r="F18" s="52"/>
      <c r="G18" s="40"/>
      <c r="H18" s="39"/>
      <c r="I18" s="41">
        <v>5000</v>
      </c>
      <c r="J18" s="39"/>
      <c r="K18" s="5">
        <v>0</v>
      </c>
      <c r="L18" s="53">
        <v>0</v>
      </c>
      <c r="M18" s="39"/>
      <c r="N18" s="53">
        <f t="shared" si="0"/>
        <v>5000</v>
      </c>
      <c r="O18" s="39"/>
      <c r="P18" s="5">
        <v>3900</v>
      </c>
      <c r="Q18" s="41">
        <v>1100</v>
      </c>
      <c r="R18" s="39"/>
    </row>
    <row r="19" spans="1:18" ht="42" customHeight="1">
      <c r="A19" s="4" t="s">
        <v>31</v>
      </c>
      <c r="B19" s="51" t="s">
        <v>8</v>
      </c>
      <c r="C19" s="39"/>
      <c r="D19" s="51" t="s">
        <v>32</v>
      </c>
      <c r="E19" s="39"/>
      <c r="F19" s="52"/>
      <c r="G19" s="40"/>
      <c r="H19" s="39"/>
      <c r="I19" s="41">
        <v>10000</v>
      </c>
      <c r="J19" s="39"/>
      <c r="K19" s="5">
        <v>0</v>
      </c>
      <c r="L19" s="53">
        <v>0</v>
      </c>
      <c r="M19" s="39"/>
      <c r="N19" s="53">
        <f t="shared" si="0"/>
        <v>10000</v>
      </c>
      <c r="O19" s="39"/>
      <c r="P19" s="5">
        <v>0</v>
      </c>
      <c r="Q19" s="41">
        <v>10000</v>
      </c>
      <c r="R19" s="39"/>
    </row>
    <row r="20" spans="1:18" ht="45" customHeight="1">
      <c r="A20" s="3" t="s">
        <v>1</v>
      </c>
      <c r="B20" s="38" t="s">
        <v>2</v>
      </c>
      <c r="C20" s="39"/>
      <c r="D20" s="38" t="s">
        <v>3</v>
      </c>
      <c r="E20" s="39"/>
      <c r="F20" s="38" t="s">
        <v>4</v>
      </c>
      <c r="G20" s="40"/>
      <c r="H20" s="39"/>
      <c r="I20" s="38" t="s">
        <v>106</v>
      </c>
      <c r="J20" s="39"/>
      <c r="K20" s="3" t="s">
        <v>5</v>
      </c>
      <c r="L20" s="38" t="s">
        <v>6</v>
      </c>
      <c r="M20" s="39"/>
      <c r="N20" s="38" t="s">
        <v>104</v>
      </c>
      <c r="O20" s="39"/>
      <c r="P20" s="3" t="s">
        <v>103</v>
      </c>
      <c r="Q20" s="38" t="s">
        <v>107</v>
      </c>
      <c r="R20" s="39"/>
    </row>
    <row r="21" spans="1:18" ht="44.25" customHeight="1">
      <c r="A21" s="4" t="s">
        <v>31</v>
      </c>
      <c r="B21" s="51" t="s">
        <v>8</v>
      </c>
      <c r="C21" s="39"/>
      <c r="D21" s="51" t="s">
        <v>33</v>
      </c>
      <c r="E21" s="39"/>
      <c r="F21" s="52"/>
      <c r="G21" s="40"/>
      <c r="H21" s="39"/>
      <c r="I21" s="41">
        <v>40000</v>
      </c>
      <c r="J21" s="39"/>
      <c r="K21" s="5">
        <v>0</v>
      </c>
      <c r="L21" s="53">
        <v>0</v>
      </c>
      <c r="M21" s="39"/>
      <c r="N21" s="53">
        <f t="shared" si="0"/>
        <v>40000</v>
      </c>
      <c r="O21" s="39"/>
      <c r="P21" s="5">
        <v>39700</v>
      </c>
      <c r="Q21" s="41">
        <v>300</v>
      </c>
      <c r="R21" s="39"/>
    </row>
    <row r="22" spans="1:18" ht="42" customHeight="1">
      <c r="A22" s="4" t="s">
        <v>31</v>
      </c>
      <c r="B22" s="51" t="s">
        <v>8</v>
      </c>
      <c r="C22" s="39"/>
      <c r="D22" s="51" t="s">
        <v>34</v>
      </c>
      <c r="E22" s="39"/>
      <c r="F22" s="52"/>
      <c r="G22" s="40"/>
      <c r="H22" s="39"/>
      <c r="I22" s="41">
        <v>10000</v>
      </c>
      <c r="J22" s="39"/>
      <c r="K22" s="5">
        <v>0</v>
      </c>
      <c r="L22" s="53">
        <v>0</v>
      </c>
      <c r="M22" s="39"/>
      <c r="N22" s="53">
        <f t="shared" si="0"/>
        <v>10000</v>
      </c>
      <c r="O22" s="39"/>
      <c r="P22" s="5">
        <v>9900</v>
      </c>
      <c r="Q22" s="41">
        <v>100</v>
      </c>
      <c r="R22" s="39"/>
    </row>
    <row r="23" spans="1:18" ht="72.75" customHeight="1">
      <c r="A23" s="4" t="s">
        <v>37</v>
      </c>
      <c r="B23" s="51" t="s">
        <v>8</v>
      </c>
      <c r="C23" s="39"/>
      <c r="D23" s="51" t="s">
        <v>9</v>
      </c>
      <c r="E23" s="39"/>
      <c r="F23" s="52"/>
      <c r="G23" s="40"/>
      <c r="H23" s="39"/>
      <c r="I23" s="41">
        <v>30000</v>
      </c>
      <c r="J23" s="39"/>
      <c r="K23" s="5">
        <v>0</v>
      </c>
      <c r="L23" s="53">
        <v>0</v>
      </c>
      <c r="M23" s="39"/>
      <c r="N23" s="53">
        <f t="shared" si="0"/>
        <v>30000</v>
      </c>
      <c r="O23" s="39"/>
      <c r="P23" s="5">
        <v>29739</v>
      </c>
      <c r="Q23" s="41">
        <v>261</v>
      </c>
      <c r="R23" s="39"/>
    </row>
    <row r="24" spans="1:18" ht="65.25" customHeight="1">
      <c r="A24" s="4" t="s">
        <v>37</v>
      </c>
      <c r="B24" s="51" t="s">
        <v>8</v>
      </c>
      <c r="C24" s="39"/>
      <c r="D24" s="51" t="s">
        <v>11</v>
      </c>
      <c r="E24" s="39"/>
      <c r="F24" s="52"/>
      <c r="G24" s="40"/>
      <c r="H24" s="39"/>
      <c r="I24" s="41">
        <v>20000</v>
      </c>
      <c r="J24" s="39"/>
      <c r="K24" s="5">
        <v>0</v>
      </c>
      <c r="L24" s="53">
        <v>0</v>
      </c>
      <c r="M24" s="39"/>
      <c r="N24" s="53">
        <f t="shared" si="0"/>
        <v>20000</v>
      </c>
      <c r="O24" s="39"/>
      <c r="P24" s="5">
        <v>19996</v>
      </c>
      <c r="Q24" s="41">
        <v>4</v>
      </c>
      <c r="R24" s="39"/>
    </row>
    <row r="25" spans="1:18" ht="63" customHeight="1">
      <c r="A25" s="4" t="s">
        <v>37</v>
      </c>
      <c r="B25" s="51" t="s">
        <v>8</v>
      </c>
      <c r="C25" s="39"/>
      <c r="D25" s="51" t="s">
        <v>16</v>
      </c>
      <c r="E25" s="39"/>
      <c r="F25" s="52"/>
      <c r="G25" s="40"/>
      <c r="H25" s="39"/>
      <c r="I25" s="41">
        <v>10000</v>
      </c>
      <c r="J25" s="39"/>
      <c r="K25" s="5">
        <v>0</v>
      </c>
      <c r="L25" s="53">
        <v>0</v>
      </c>
      <c r="M25" s="39"/>
      <c r="N25" s="53">
        <f>I25+K25-L25</f>
        <v>10000</v>
      </c>
      <c r="O25" s="39"/>
      <c r="P25" s="5">
        <v>9983</v>
      </c>
      <c r="Q25" s="41">
        <v>17</v>
      </c>
      <c r="R25" s="39"/>
    </row>
    <row r="26" spans="1:18" ht="65.25" customHeight="1">
      <c r="A26" s="4" t="s">
        <v>37</v>
      </c>
      <c r="B26" s="51" t="s">
        <v>8</v>
      </c>
      <c r="C26" s="39"/>
      <c r="D26" s="51" t="s">
        <v>17</v>
      </c>
      <c r="E26" s="39"/>
      <c r="F26" s="52"/>
      <c r="G26" s="40"/>
      <c r="H26" s="39"/>
      <c r="I26" s="41">
        <v>5000</v>
      </c>
      <c r="J26" s="39"/>
      <c r="K26" s="5">
        <v>0</v>
      </c>
      <c r="L26" s="53">
        <v>0</v>
      </c>
      <c r="M26" s="39"/>
      <c r="N26" s="53">
        <f t="shared" si="0"/>
        <v>5000</v>
      </c>
      <c r="O26" s="39"/>
      <c r="P26" s="5">
        <v>3447</v>
      </c>
      <c r="Q26" s="41">
        <v>1553</v>
      </c>
      <c r="R26" s="39"/>
    </row>
    <row r="27" spans="1:18" ht="81" customHeight="1">
      <c r="A27" s="4" t="s">
        <v>46</v>
      </c>
      <c r="B27" s="51" t="s">
        <v>8</v>
      </c>
      <c r="C27" s="39"/>
      <c r="D27" s="51" t="s">
        <v>47</v>
      </c>
      <c r="E27" s="39"/>
      <c r="F27" s="52"/>
      <c r="G27" s="40"/>
      <c r="H27" s="39"/>
      <c r="I27" s="41">
        <v>753300</v>
      </c>
      <c r="J27" s="39"/>
      <c r="K27" s="5">
        <v>1900</v>
      </c>
      <c r="L27" s="53">
        <v>0</v>
      </c>
      <c r="M27" s="39"/>
      <c r="N27" s="53">
        <f t="shared" si="0"/>
        <v>755200</v>
      </c>
      <c r="O27" s="39"/>
      <c r="P27" s="5">
        <v>755028.64</v>
      </c>
      <c r="Q27" s="41">
        <v>171.36</v>
      </c>
      <c r="R27" s="39"/>
    </row>
    <row r="28" spans="1:18" ht="63.75" customHeight="1">
      <c r="A28" s="3" t="s">
        <v>1</v>
      </c>
      <c r="B28" s="38" t="s">
        <v>2</v>
      </c>
      <c r="C28" s="39"/>
      <c r="D28" s="38" t="s">
        <v>3</v>
      </c>
      <c r="E28" s="39"/>
      <c r="F28" s="38" t="s">
        <v>4</v>
      </c>
      <c r="G28" s="40"/>
      <c r="H28" s="39"/>
      <c r="I28" s="38" t="s">
        <v>106</v>
      </c>
      <c r="J28" s="39"/>
      <c r="K28" s="3" t="s">
        <v>5</v>
      </c>
      <c r="L28" s="38" t="s">
        <v>6</v>
      </c>
      <c r="M28" s="39"/>
      <c r="N28" s="38" t="s">
        <v>104</v>
      </c>
      <c r="O28" s="39"/>
      <c r="P28" s="3" t="s">
        <v>103</v>
      </c>
      <c r="Q28" s="38" t="s">
        <v>107</v>
      </c>
      <c r="R28" s="39"/>
    </row>
    <row r="29" spans="1:18" ht="60" customHeight="1">
      <c r="A29" s="4" t="s">
        <v>48</v>
      </c>
      <c r="B29" s="51" t="s">
        <v>8</v>
      </c>
      <c r="C29" s="39"/>
      <c r="D29" s="51" t="s">
        <v>9</v>
      </c>
      <c r="E29" s="39"/>
      <c r="F29" s="52"/>
      <c r="G29" s="40"/>
      <c r="H29" s="39"/>
      <c r="I29" s="41">
        <v>20000</v>
      </c>
      <c r="J29" s="39"/>
      <c r="K29" s="5">
        <v>0</v>
      </c>
      <c r="L29" s="53">
        <v>0</v>
      </c>
      <c r="M29" s="39"/>
      <c r="N29" s="53">
        <f t="shared" si="0"/>
        <v>20000</v>
      </c>
      <c r="O29" s="39"/>
      <c r="P29" s="5">
        <v>19058</v>
      </c>
      <c r="Q29" s="41">
        <v>942</v>
      </c>
      <c r="R29" s="39"/>
    </row>
    <row r="30" spans="1:18" ht="62.25" customHeight="1">
      <c r="A30" s="4" t="s">
        <v>48</v>
      </c>
      <c r="B30" s="51" t="s">
        <v>8</v>
      </c>
      <c r="C30" s="39"/>
      <c r="D30" s="51" t="s">
        <v>10</v>
      </c>
      <c r="E30" s="39"/>
      <c r="F30" s="52"/>
      <c r="G30" s="40"/>
      <c r="H30" s="39"/>
      <c r="I30" s="41">
        <v>40000</v>
      </c>
      <c r="J30" s="39"/>
      <c r="K30" s="5">
        <v>0</v>
      </c>
      <c r="L30" s="53">
        <v>0</v>
      </c>
      <c r="M30" s="39"/>
      <c r="N30" s="53">
        <f t="shared" si="0"/>
        <v>40000</v>
      </c>
      <c r="O30" s="39"/>
      <c r="P30" s="5">
        <v>37025</v>
      </c>
      <c r="Q30" s="41">
        <v>2975</v>
      </c>
      <c r="R30" s="39"/>
    </row>
    <row r="31" spans="1:18" ht="64.5" customHeight="1">
      <c r="A31" s="4" t="s">
        <v>48</v>
      </c>
      <c r="B31" s="51" t="s">
        <v>8</v>
      </c>
      <c r="C31" s="39"/>
      <c r="D31" s="51" t="s">
        <v>12</v>
      </c>
      <c r="E31" s="39"/>
      <c r="F31" s="52"/>
      <c r="G31" s="40"/>
      <c r="H31" s="39"/>
      <c r="I31" s="41">
        <v>50000</v>
      </c>
      <c r="J31" s="39"/>
      <c r="K31" s="5">
        <v>0</v>
      </c>
      <c r="L31" s="53">
        <v>0</v>
      </c>
      <c r="M31" s="39"/>
      <c r="N31" s="53">
        <f t="shared" si="0"/>
        <v>50000</v>
      </c>
      <c r="O31" s="39"/>
      <c r="P31" s="5">
        <v>17700</v>
      </c>
      <c r="Q31" s="41">
        <v>32300</v>
      </c>
      <c r="R31" s="39"/>
    </row>
    <row r="32" spans="1:18" ht="63" customHeight="1">
      <c r="A32" s="4" t="s">
        <v>48</v>
      </c>
      <c r="B32" s="51" t="s">
        <v>8</v>
      </c>
      <c r="C32" s="39"/>
      <c r="D32" s="51" t="s">
        <v>16</v>
      </c>
      <c r="E32" s="39"/>
      <c r="F32" s="52"/>
      <c r="G32" s="40"/>
      <c r="H32" s="39"/>
      <c r="I32" s="41">
        <v>5000</v>
      </c>
      <c r="J32" s="39"/>
      <c r="K32" s="5">
        <v>0</v>
      </c>
      <c r="L32" s="53">
        <v>0</v>
      </c>
      <c r="M32" s="39"/>
      <c r="N32" s="53">
        <f t="shared" si="0"/>
        <v>5000</v>
      </c>
      <c r="O32" s="39"/>
      <c r="P32" s="5">
        <v>4000</v>
      </c>
      <c r="Q32" s="41">
        <v>1000</v>
      </c>
      <c r="R32" s="39"/>
    </row>
    <row r="33" spans="1:18" ht="66" customHeight="1">
      <c r="A33" s="4" t="s">
        <v>48</v>
      </c>
      <c r="B33" s="51" t="s">
        <v>8</v>
      </c>
      <c r="C33" s="39"/>
      <c r="D33" s="51" t="s">
        <v>17</v>
      </c>
      <c r="E33" s="39"/>
      <c r="F33" s="52"/>
      <c r="G33" s="40"/>
      <c r="H33" s="39"/>
      <c r="I33" s="41">
        <v>25000</v>
      </c>
      <c r="J33" s="39"/>
      <c r="K33" s="5">
        <v>0</v>
      </c>
      <c r="L33" s="53">
        <v>19550</v>
      </c>
      <c r="M33" s="39"/>
      <c r="N33" s="53">
        <f t="shared" si="0"/>
        <v>5450</v>
      </c>
      <c r="O33" s="39"/>
      <c r="P33" s="5">
        <v>5450</v>
      </c>
      <c r="Q33" s="41">
        <v>0</v>
      </c>
      <c r="R33" s="39"/>
    </row>
    <row r="34" spans="1:18" ht="45" customHeight="1">
      <c r="A34" s="4" t="s">
        <v>57</v>
      </c>
      <c r="B34" s="51" t="s">
        <v>8</v>
      </c>
      <c r="C34" s="39"/>
      <c r="D34" s="51" t="s">
        <v>11</v>
      </c>
      <c r="E34" s="39"/>
      <c r="F34" s="52"/>
      <c r="G34" s="40"/>
      <c r="H34" s="39"/>
      <c r="I34" s="41">
        <v>20000</v>
      </c>
      <c r="J34" s="39"/>
      <c r="K34" s="5">
        <v>0</v>
      </c>
      <c r="L34" s="53">
        <v>4485</v>
      </c>
      <c r="M34" s="39"/>
      <c r="N34" s="53">
        <f t="shared" si="0"/>
        <v>15515</v>
      </c>
      <c r="O34" s="39"/>
      <c r="P34" s="5">
        <v>15515</v>
      </c>
      <c r="Q34" s="41">
        <v>0</v>
      </c>
      <c r="R34" s="39"/>
    </row>
    <row r="35" spans="1:18" ht="67.5" customHeight="1">
      <c r="A35" s="4" t="s">
        <v>57</v>
      </c>
      <c r="B35" s="51" t="s">
        <v>8</v>
      </c>
      <c r="C35" s="39"/>
      <c r="D35" s="51" t="s">
        <v>58</v>
      </c>
      <c r="E35" s="39"/>
      <c r="F35" s="52"/>
      <c r="G35" s="40"/>
      <c r="H35" s="39"/>
      <c r="I35" s="41">
        <v>50000</v>
      </c>
      <c r="J35" s="39"/>
      <c r="K35" s="5">
        <v>0</v>
      </c>
      <c r="L35" s="53">
        <v>28600</v>
      </c>
      <c r="M35" s="39"/>
      <c r="N35" s="53">
        <f t="shared" si="0"/>
        <v>21400</v>
      </c>
      <c r="O35" s="39"/>
      <c r="P35" s="5">
        <v>12755</v>
      </c>
      <c r="Q35" s="41">
        <v>8645</v>
      </c>
      <c r="R35" s="39"/>
    </row>
    <row r="36" spans="1:18" ht="48" customHeight="1">
      <c r="A36" s="3" t="s">
        <v>1</v>
      </c>
      <c r="B36" s="38" t="s">
        <v>2</v>
      </c>
      <c r="C36" s="39"/>
      <c r="D36" s="38" t="s">
        <v>3</v>
      </c>
      <c r="E36" s="39"/>
      <c r="F36" s="38" t="s">
        <v>4</v>
      </c>
      <c r="G36" s="40"/>
      <c r="H36" s="39"/>
      <c r="I36" s="38" t="s">
        <v>106</v>
      </c>
      <c r="J36" s="39"/>
      <c r="K36" s="3" t="s">
        <v>5</v>
      </c>
      <c r="L36" s="38" t="s">
        <v>6</v>
      </c>
      <c r="M36" s="39"/>
      <c r="N36" s="38" t="s">
        <v>104</v>
      </c>
      <c r="O36" s="39"/>
      <c r="P36" s="3" t="s">
        <v>103</v>
      </c>
      <c r="Q36" s="38" t="s">
        <v>107</v>
      </c>
      <c r="R36" s="39"/>
    </row>
    <row r="37" spans="1:18" ht="86.25" customHeight="1">
      <c r="A37" s="4" t="s">
        <v>7</v>
      </c>
      <c r="B37" s="51" t="s">
        <v>18</v>
      </c>
      <c r="C37" s="39"/>
      <c r="D37" s="51" t="s">
        <v>19</v>
      </c>
      <c r="E37" s="39"/>
      <c r="F37" s="52" t="s">
        <v>109</v>
      </c>
      <c r="G37" s="40"/>
      <c r="H37" s="39"/>
      <c r="I37" s="41">
        <v>14000</v>
      </c>
      <c r="J37" s="39"/>
      <c r="K37" s="5">
        <v>0</v>
      </c>
      <c r="L37" s="53">
        <v>8000</v>
      </c>
      <c r="M37" s="39"/>
      <c r="N37" s="53">
        <f t="shared" si="0"/>
        <v>6000</v>
      </c>
      <c r="O37" s="39"/>
      <c r="P37" s="5">
        <v>5990</v>
      </c>
      <c r="Q37" s="41">
        <v>10</v>
      </c>
      <c r="R37" s="39"/>
    </row>
    <row r="38" spans="1:18" ht="78" customHeight="1">
      <c r="A38" s="4" t="s">
        <v>7</v>
      </c>
      <c r="B38" s="51" t="s">
        <v>18</v>
      </c>
      <c r="C38" s="39"/>
      <c r="D38" s="51" t="s">
        <v>19</v>
      </c>
      <c r="E38" s="39"/>
      <c r="F38" s="52" t="s">
        <v>110</v>
      </c>
      <c r="G38" s="40"/>
      <c r="H38" s="39"/>
      <c r="I38" s="41">
        <v>44000</v>
      </c>
      <c r="J38" s="39"/>
      <c r="K38" s="5">
        <v>0</v>
      </c>
      <c r="L38" s="53">
        <v>6000</v>
      </c>
      <c r="M38" s="39"/>
      <c r="N38" s="53">
        <f t="shared" si="0"/>
        <v>38000</v>
      </c>
      <c r="O38" s="39"/>
      <c r="P38" s="5">
        <v>38000</v>
      </c>
      <c r="Q38" s="41">
        <v>0</v>
      </c>
      <c r="R38" s="39"/>
    </row>
    <row r="39" spans="1:18" ht="63.75" customHeight="1">
      <c r="A39" s="4" t="s">
        <v>7</v>
      </c>
      <c r="B39" s="51" t="s">
        <v>18</v>
      </c>
      <c r="C39" s="39"/>
      <c r="D39" s="51" t="s">
        <v>19</v>
      </c>
      <c r="E39" s="39"/>
      <c r="F39" s="52" t="s">
        <v>111</v>
      </c>
      <c r="G39" s="40"/>
      <c r="H39" s="39"/>
      <c r="I39" s="41">
        <v>29500</v>
      </c>
      <c r="J39" s="39"/>
      <c r="K39" s="5">
        <v>0</v>
      </c>
      <c r="L39" s="53">
        <v>5200</v>
      </c>
      <c r="M39" s="39"/>
      <c r="N39" s="53">
        <f t="shared" si="0"/>
        <v>24300</v>
      </c>
      <c r="O39" s="39"/>
      <c r="P39" s="5">
        <v>24000</v>
      </c>
      <c r="Q39" s="41">
        <v>300</v>
      </c>
      <c r="R39" s="39"/>
    </row>
    <row r="40" spans="1:18" ht="87" customHeight="1">
      <c r="A40" s="4" t="s">
        <v>7</v>
      </c>
      <c r="B40" s="51" t="s">
        <v>18</v>
      </c>
      <c r="C40" s="39"/>
      <c r="D40" s="51" t="s">
        <v>19</v>
      </c>
      <c r="E40" s="39"/>
      <c r="F40" s="52" t="s">
        <v>108</v>
      </c>
      <c r="G40" s="40"/>
      <c r="H40" s="39"/>
      <c r="I40" s="41">
        <v>94000</v>
      </c>
      <c r="J40" s="39"/>
      <c r="K40" s="5">
        <v>0</v>
      </c>
      <c r="L40" s="53">
        <v>2000</v>
      </c>
      <c r="M40" s="39"/>
      <c r="N40" s="53">
        <f t="shared" si="0"/>
        <v>92000</v>
      </c>
      <c r="O40" s="39"/>
      <c r="P40" s="5">
        <v>92000</v>
      </c>
      <c r="Q40" s="41">
        <v>0</v>
      </c>
      <c r="R40" s="39"/>
    </row>
    <row r="41" spans="1:18" ht="65.25" customHeight="1">
      <c r="A41" s="4" t="s">
        <v>7</v>
      </c>
      <c r="B41" s="51" t="s">
        <v>18</v>
      </c>
      <c r="C41" s="39"/>
      <c r="D41" s="51" t="s">
        <v>19</v>
      </c>
      <c r="E41" s="39"/>
      <c r="F41" s="52" t="s">
        <v>112</v>
      </c>
      <c r="G41" s="40"/>
      <c r="H41" s="39"/>
      <c r="I41" s="41">
        <v>36000</v>
      </c>
      <c r="J41" s="39"/>
      <c r="K41" s="5">
        <v>0</v>
      </c>
      <c r="L41" s="53">
        <v>15000</v>
      </c>
      <c r="M41" s="39"/>
      <c r="N41" s="53">
        <f t="shared" si="0"/>
        <v>21000</v>
      </c>
      <c r="O41" s="39"/>
      <c r="P41" s="5">
        <v>21000</v>
      </c>
      <c r="Q41" s="41">
        <v>0</v>
      </c>
      <c r="R41" s="39"/>
    </row>
    <row r="42" spans="1:18" ht="84.75" customHeight="1">
      <c r="A42" s="4" t="s">
        <v>7</v>
      </c>
      <c r="B42" s="51" t="s">
        <v>18</v>
      </c>
      <c r="C42" s="39"/>
      <c r="D42" s="51" t="s">
        <v>20</v>
      </c>
      <c r="E42" s="39"/>
      <c r="F42" s="52" t="s">
        <v>21</v>
      </c>
      <c r="G42" s="40"/>
      <c r="H42" s="39"/>
      <c r="I42" s="41">
        <v>35000</v>
      </c>
      <c r="J42" s="39"/>
      <c r="K42" s="5">
        <v>0</v>
      </c>
      <c r="L42" s="53">
        <v>5000</v>
      </c>
      <c r="M42" s="39"/>
      <c r="N42" s="53">
        <f t="shared" si="0"/>
        <v>30000</v>
      </c>
      <c r="O42" s="39"/>
      <c r="P42" s="5">
        <v>29990</v>
      </c>
      <c r="Q42" s="41">
        <v>10</v>
      </c>
      <c r="R42" s="39"/>
    </row>
    <row r="43" spans="1:18" ht="57.75" customHeight="1">
      <c r="A43" s="3" t="s">
        <v>1</v>
      </c>
      <c r="B43" s="38" t="s">
        <v>2</v>
      </c>
      <c r="C43" s="39"/>
      <c r="D43" s="38" t="s">
        <v>3</v>
      </c>
      <c r="E43" s="39"/>
      <c r="F43" s="38" t="s">
        <v>4</v>
      </c>
      <c r="G43" s="40"/>
      <c r="H43" s="39"/>
      <c r="I43" s="38" t="s">
        <v>106</v>
      </c>
      <c r="J43" s="39"/>
      <c r="K43" s="3" t="s">
        <v>5</v>
      </c>
      <c r="L43" s="38" t="s">
        <v>6</v>
      </c>
      <c r="M43" s="39"/>
      <c r="N43" s="38" t="s">
        <v>104</v>
      </c>
      <c r="O43" s="39"/>
      <c r="P43" s="3" t="s">
        <v>103</v>
      </c>
      <c r="Q43" s="38" t="s">
        <v>107</v>
      </c>
      <c r="R43" s="39"/>
    </row>
    <row r="44" spans="1:18" ht="86.25" customHeight="1">
      <c r="A44" s="4" t="s">
        <v>7</v>
      </c>
      <c r="B44" s="51" t="s">
        <v>18</v>
      </c>
      <c r="C44" s="39"/>
      <c r="D44" s="51" t="s">
        <v>20</v>
      </c>
      <c r="E44" s="39"/>
      <c r="F44" s="52" t="s">
        <v>114</v>
      </c>
      <c r="G44" s="40"/>
      <c r="H44" s="39"/>
      <c r="I44" s="41">
        <v>28200</v>
      </c>
      <c r="J44" s="39"/>
      <c r="K44" s="5">
        <v>0</v>
      </c>
      <c r="L44" s="53">
        <v>0</v>
      </c>
      <c r="M44" s="39"/>
      <c r="N44" s="53">
        <f t="shared" si="0"/>
        <v>28200</v>
      </c>
      <c r="O44" s="39"/>
      <c r="P44" s="5">
        <v>16990</v>
      </c>
      <c r="Q44" s="41">
        <v>11210</v>
      </c>
      <c r="R44" s="39"/>
    </row>
    <row r="45" spans="1:18" ht="66" customHeight="1">
      <c r="A45" s="4" t="s">
        <v>7</v>
      </c>
      <c r="B45" s="51" t="s">
        <v>18</v>
      </c>
      <c r="C45" s="39"/>
      <c r="D45" s="51" t="s">
        <v>22</v>
      </c>
      <c r="E45" s="39"/>
      <c r="F45" s="52" t="s">
        <v>113</v>
      </c>
      <c r="G45" s="40"/>
      <c r="H45" s="39"/>
      <c r="I45" s="41">
        <v>19000</v>
      </c>
      <c r="J45" s="39"/>
      <c r="K45" s="5">
        <v>0</v>
      </c>
      <c r="L45" s="53">
        <v>2000</v>
      </c>
      <c r="M45" s="39"/>
      <c r="N45" s="53">
        <f t="shared" si="0"/>
        <v>17000</v>
      </c>
      <c r="O45" s="39"/>
      <c r="P45" s="5">
        <v>17000</v>
      </c>
      <c r="Q45" s="41">
        <v>0</v>
      </c>
      <c r="R45" s="39"/>
    </row>
    <row r="46" spans="1:18" ht="66" customHeight="1">
      <c r="A46" s="4" t="s">
        <v>7</v>
      </c>
      <c r="B46" s="51" t="s">
        <v>18</v>
      </c>
      <c r="C46" s="39"/>
      <c r="D46" s="51" t="s">
        <v>22</v>
      </c>
      <c r="E46" s="39"/>
      <c r="F46" s="52" t="s">
        <v>115</v>
      </c>
      <c r="G46" s="40"/>
      <c r="H46" s="39"/>
      <c r="I46" s="41">
        <v>12000</v>
      </c>
      <c r="J46" s="39"/>
      <c r="K46" s="5">
        <v>0</v>
      </c>
      <c r="L46" s="53">
        <v>2000</v>
      </c>
      <c r="M46" s="39"/>
      <c r="N46" s="53">
        <f t="shared" si="0"/>
        <v>10000</v>
      </c>
      <c r="O46" s="39"/>
      <c r="P46" s="5">
        <v>10000</v>
      </c>
      <c r="Q46" s="41">
        <v>0</v>
      </c>
      <c r="R46" s="39"/>
    </row>
    <row r="47" spans="1:18" ht="84.75" customHeight="1">
      <c r="A47" s="4" t="s">
        <v>7</v>
      </c>
      <c r="B47" s="51" t="s">
        <v>18</v>
      </c>
      <c r="C47" s="39"/>
      <c r="D47" s="51" t="s">
        <v>22</v>
      </c>
      <c r="E47" s="39"/>
      <c r="F47" s="52" t="s">
        <v>116</v>
      </c>
      <c r="G47" s="40"/>
      <c r="H47" s="39"/>
      <c r="I47" s="41">
        <v>6000</v>
      </c>
      <c r="J47" s="39"/>
      <c r="K47" s="5">
        <v>0</v>
      </c>
      <c r="L47" s="53">
        <v>1300</v>
      </c>
      <c r="M47" s="39"/>
      <c r="N47" s="53">
        <f t="shared" si="0"/>
        <v>4700</v>
      </c>
      <c r="O47" s="39"/>
      <c r="P47" s="5">
        <v>4650</v>
      </c>
      <c r="Q47" s="41">
        <v>50</v>
      </c>
      <c r="R47" s="39"/>
    </row>
    <row r="48" spans="1:18" ht="126" customHeight="1">
      <c r="A48" s="4" t="s">
        <v>7</v>
      </c>
      <c r="B48" s="51" t="s">
        <v>18</v>
      </c>
      <c r="C48" s="39"/>
      <c r="D48" s="51" t="s">
        <v>23</v>
      </c>
      <c r="E48" s="39"/>
      <c r="F48" s="52" t="s">
        <v>117</v>
      </c>
      <c r="G48" s="40"/>
      <c r="H48" s="39"/>
      <c r="I48" s="41">
        <v>0</v>
      </c>
      <c r="J48" s="39"/>
      <c r="K48" s="5">
        <v>32000</v>
      </c>
      <c r="L48" s="53">
        <v>6020</v>
      </c>
      <c r="M48" s="39"/>
      <c r="N48" s="53">
        <f t="shared" si="0"/>
        <v>25980</v>
      </c>
      <c r="O48" s="39"/>
      <c r="P48" s="5">
        <v>25980</v>
      </c>
      <c r="Q48" s="41">
        <v>0</v>
      </c>
      <c r="R48" s="39"/>
    </row>
    <row r="49" spans="1:18" ht="54.75" customHeight="1">
      <c r="A49" s="3" t="s">
        <v>1</v>
      </c>
      <c r="B49" s="38" t="s">
        <v>2</v>
      </c>
      <c r="C49" s="39"/>
      <c r="D49" s="38" t="s">
        <v>3</v>
      </c>
      <c r="E49" s="39"/>
      <c r="F49" s="38" t="s">
        <v>4</v>
      </c>
      <c r="G49" s="40"/>
      <c r="H49" s="39"/>
      <c r="I49" s="38" t="s">
        <v>106</v>
      </c>
      <c r="J49" s="39"/>
      <c r="K49" s="3" t="s">
        <v>5</v>
      </c>
      <c r="L49" s="38" t="s">
        <v>6</v>
      </c>
      <c r="M49" s="39"/>
      <c r="N49" s="38" t="s">
        <v>104</v>
      </c>
      <c r="O49" s="39"/>
      <c r="P49" s="3" t="s">
        <v>103</v>
      </c>
      <c r="Q49" s="38" t="s">
        <v>107</v>
      </c>
      <c r="R49" s="39"/>
    </row>
    <row r="50" spans="1:18" ht="107.25" customHeight="1">
      <c r="A50" s="4" t="s">
        <v>7</v>
      </c>
      <c r="B50" s="51" t="s">
        <v>18</v>
      </c>
      <c r="C50" s="39"/>
      <c r="D50" s="51" t="s">
        <v>23</v>
      </c>
      <c r="E50" s="39"/>
      <c r="F50" s="52" t="s">
        <v>118</v>
      </c>
      <c r="G50" s="40"/>
      <c r="H50" s="39"/>
      <c r="I50" s="41">
        <v>32000</v>
      </c>
      <c r="J50" s="39"/>
      <c r="K50" s="5">
        <v>0</v>
      </c>
      <c r="L50" s="53">
        <v>32000</v>
      </c>
      <c r="M50" s="39"/>
      <c r="N50" s="53">
        <f t="shared" si="0"/>
        <v>0</v>
      </c>
      <c r="O50" s="39"/>
      <c r="P50" s="5">
        <v>0</v>
      </c>
      <c r="Q50" s="41">
        <v>0</v>
      </c>
      <c r="R50" s="39"/>
    </row>
    <row r="51" spans="1:18" ht="66.75" customHeight="1">
      <c r="A51" s="4" t="s">
        <v>7</v>
      </c>
      <c r="B51" s="51" t="s">
        <v>18</v>
      </c>
      <c r="C51" s="39"/>
      <c r="D51" s="51" t="s">
        <v>24</v>
      </c>
      <c r="E51" s="39"/>
      <c r="F51" s="52" t="s">
        <v>25</v>
      </c>
      <c r="G51" s="40"/>
      <c r="H51" s="39"/>
      <c r="I51" s="41">
        <v>15000</v>
      </c>
      <c r="J51" s="39"/>
      <c r="K51" s="5">
        <v>0</v>
      </c>
      <c r="L51" s="53">
        <v>4500</v>
      </c>
      <c r="M51" s="39"/>
      <c r="N51" s="53">
        <f>I51+K51-L51</f>
        <v>10500</v>
      </c>
      <c r="O51" s="39"/>
      <c r="P51" s="5">
        <v>10500</v>
      </c>
      <c r="Q51" s="41">
        <v>0</v>
      </c>
      <c r="R51" s="39"/>
    </row>
    <row r="52" spans="1:18" ht="129.75" customHeight="1">
      <c r="A52" s="4" t="s">
        <v>7</v>
      </c>
      <c r="B52" s="51" t="s">
        <v>18</v>
      </c>
      <c r="C52" s="39"/>
      <c r="D52" s="51" t="s">
        <v>26</v>
      </c>
      <c r="E52" s="39"/>
      <c r="F52" s="52" t="s">
        <v>119</v>
      </c>
      <c r="G52" s="40"/>
      <c r="H52" s="39"/>
      <c r="I52" s="41">
        <v>200000</v>
      </c>
      <c r="J52" s="39"/>
      <c r="K52" s="5">
        <v>30000</v>
      </c>
      <c r="L52" s="53">
        <v>50000</v>
      </c>
      <c r="M52" s="39"/>
      <c r="N52" s="53">
        <f>I52+K52-L52</f>
        <v>180000</v>
      </c>
      <c r="O52" s="39"/>
      <c r="P52" s="5">
        <v>137068</v>
      </c>
      <c r="Q52" s="41">
        <v>42932</v>
      </c>
      <c r="R52" s="39"/>
    </row>
    <row r="53" spans="1:18" ht="43.5" customHeight="1">
      <c r="A53" s="4" t="s">
        <v>27</v>
      </c>
      <c r="B53" s="51" t="s">
        <v>18</v>
      </c>
      <c r="C53" s="39"/>
      <c r="D53" s="51" t="s">
        <v>19</v>
      </c>
      <c r="E53" s="39"/>
      <c r="F53" s="52" t="s">
        <v>28</v>
      </c>
      <c r="G53" s="40"/>
      <c r="H53" s="39"/>
      <c r="I53" s="41">
        <v>2000</v>
      </c>
      <c r="J53" s="39"/>
      <c r="K53" s="5">
        <v>0</v>
      </c>
      <c r="L53" s="53">
        <v>0</v>
      </c>
      <c r="M53" s="39"/>
      <c r="N53" s="53">
        <f t="shared" si="0"/>
        <v>2000</v>
      </c>
      <c r="O53" s="39"/>
      <c r="P53" s="5">
        <v>1990</v>
      </c>
      <c r="Q53" s="41">
        <v>10</v>
      </c>
      <c r="R53" s="39"/>
    </row>
    <row r="54" spans="1:18" ht="87" customHeight="1">
      <c r="A54" s="4" t="s">
        <v>27</v>
      </c>
      <c r="B54" s="51" t="s">
        <v>18</v>
      </c>
      <c r="C54" s="39"/>
      <c r="D54" s="51" t="s">
        <v>23</v>
      </c>
      <c r="E54" s="39"/>
      <c r="F54" s="52" t="s">
        <v>29</v>
      </c>
      <c r="G54" s="40"/>
      <c r="H54" s="39"/>
      <c r="I54" s="41">
        <v>7900</v>
      </c>
      <c r="J54" s="39"/>
      <c r="K54" s="5">
        <v>0</v>
      </c>
      <c r="L54" s="53">
        <v>7900</v>
      </c>
      <c r="M54" s="39"/>
      <c r="N54" s="53">
        <f t="shared" si="0"/>
        <v>0</v>
      </c>
      <c r="O54" s="39"/>
      <c r="P54" s="5">
        <v>0</v>
      </c>
      <c r="Q54" s="41">
        <v>0</v>
      </c>
      <c r="R54" s="39"/>
    </row>
    <row r="55" spans="1:18" ht="53.25" customHeight="1">
      <c r="A55" s="3" t="s">
        <v>1</v>
      </c>
      <c r="B55" s="38" t="s">
        <v>2</v>
      </c>
      <c r="C55" s="39"/>
      <c r="D55" s="38" t="s">
        <v>3</v>
      </c>
      <c r="E55" s="39"/>
      <c r="F55" s="38" t="s">
        <v>4</v>
      </c>
      <c r="G55" s="40"/>
      <c r="H55" s="39"/>
      <c r="I55" s="38" t="s">
        <v>106</v>
      </c>
      <c r="J55" s="39"/>
      <c r="K55" s="3" t="s">
        <v>5</v>
      </c>
      <c r="L55" s="38" t="s">
        <v>6</v>
      </c>
      <c r="M55" s="39"/>
      <c r="N55" s="38" t="s">
        <v>104</v>
      </c>
      <c r="O55" s="39"/>
      <c r="P55" s="3" t="s">
        <v>103</v>
      </c>
      <c r="Q55" s="38" t="s">
        <v>107</v>
      </c>
      <c r="R55" s="39"/>
    </row>
    <row r="56" spans="1:18" ht="133.5" customHeight="1">
      <c r="A56" s="4" t="s">
        <v>27</v>
      </c>
      <c r="B56" s="51" t="s">
        <v>18</v>
      </c>
      <c r="C56" s="39"/>
      <c r="D56" s="51" t="s">
        <v>23</v>
      </c>
      <c r="E56" s="39"/>
      <c r="F56" s="52" t="s">
        <v>30</v>
      </c>
      <c r="G56" s="40"/>
      <c r="H56" s="39"/>
      <c r="I56" s="41">
        <v>0</v>
      </c>
      <c r="J56" s="39"/>
      <c r="K56" s="5">
        <v>8000</v>
      </c>
      <c r="L56" s="53">
        <v>0</v>
      </c>
      <c r="M56" s="39"/>
      <c r="N56" s="53">
        <f t="shared" si="0"/>
        <v>8000</v>
      </c>
      <c r="O56" s="39"/>
      <c r="P56" s="5">
        <v>6990</v>
      </c>
      <c r="Q56" s="41">
        <v>1010</v>
      </c>
      <c r="R56" s="39"/>
    </row>
    <row r="57" spans="1:18" ht="84">
      <c r="A57" s="4" t="s">
        <v>31</v>
      </c>
      <c r="B57" s="51" t="s">
        <v>18</v>
      </c>
      <c r="C57" s="39"/>
      <c r="D57" s="51" t="s">
        <v>35</v>
      </c>
      <c r="E57" s="39"/>
      <c r="F57" s="52" t="s">
        <v>36</v>
      </c>
      <c r="G57" s="40"/>
      <c r="H57" s="39"/>
      <c r="I57" s="41">
        <v>25000</v>
      </c>
      <c r="J57" s="39"/>
      <c r="K57" s="5">
        <v>0</v>
      </c>
      <c r="L57" s="53">
        <v>0</v>
      </c>
      <c r="M57" s="39"/>
      <c r="N57" s="53">
        <f t="shared" si="0"/>
        <v>25000</v>
      </c>
      <c r="O57" s="39"/>
      <c r="P57" s="5">
        <v>24900</v>
      </c>
      <c r="Q57" s="41">
        <v>100</v>
      </c>
      <c r="R57" s="39"/>
    </row>
    <row r="58" spans="1:18" ht="105.75" customHeight="1">
      <c r="A58" s="4" t="s">
        <v>31</v>
      </c>
      <c r="B58" s="51" t="s">
        <v>18</v>
      </c>
      <c r="C58" s="39"/>
      <c r="D58" s="51" t="s">
        <v>24</v>
      </c>
      <c r="E58" s="39"/>
      <c r="F58" s="52" t="s">
        <v>120</v>
      </c>
      <c r="G58" s="40"/>
      <c r="H58" s="39"/>
      <c r="I58" s="41">
        <v>20000</v>
      </c>
      <c r="J58" s="39"/>
      <c r="K58" s="5">
        <v>0</v>
      </c>
      <c r="L58" s="53">
        <v>0</v>
      </c>
      <c r="M58" s="39"/>
      <c r="N58" s="53">
        <f t="shared" si="0"/>
        <v>20000</v>
      </c>
      <c r="O58" s="39"/>
      <c r="P58" s="5">
        <v>20000</v>
      </c>
      <c r="Q58" s="41">
        <v>0</v>
      </c>
      <c r="R58" s="39"/>
    </row>
    <row r="59" spans="1:18" ht="98.25" customHeight="1">
      <c r="A59" s="4" t="s">
        <v>31</v>
      </c>
      <c r="B59" s="51" t="s">
        <v>18</v>
      </c>
      <c r="C59" s="39"/>
      <c r="D59" s="51" t="s">
        <v>24</v>
      </c>
      <c r="E59" s="39"/>
      <c r="F59" s="52" t="s">
        <v>121</v>
      </c>
      <c r="G59" s="40"/>
      <c r="H59" s="39"/>
      <c r="I59" s="41">
        <v>100000</v>
      </c>
      <c r="J59" s="39"/>
      <c r="K59" s="5">
        <v>0</v>
      </c>
      <c r="L59" s="53">
        <v>5000</v>
      </c>
      <c r="M59" s="39"/>
      <c r="N59" s="53">
        <f t="shared" si="0"/>
        <v>95000</v>
      </c>
      <c r="O59" s="39"/>
      <c r="P59" s="5">
        <v>95000</v>
      </c>
      <c r="Q59" s="41">
        <v>0</v>
      </c>
      <c r="R59" s="39"/>
    </row>
    <row r="60" spans="1:18" ht="63" customHeight="1">
      <c r="A60" s="3" t="s">
        <v>1</v>
      </c>
      <c r="B60" s="38" t="s">
        <v>2</v>
      </c>
      <c r="C60" s="39"/>
      <c r="D60" s="38" t="s">
        <v>3</v>
      </c>
      <c r="E60" s="39"/>
      <c r="F60" s="38" t="s">
        <v>4</v>
      </c>
      <c r="G60" s="40"/>
      <c r="H60" s="39"/>
      <c r="I60" s="38" t="s">
        <v>106</v>
      </c>
      <c r="J60" s="39"/>
      <c r="K60" s="3" t="s">
        <v>5</v>
      </c>
      <c r="L60" s="38" t="s">
        <v>6</v>
      </c>
      <c r="M60" s="39"/>
      <c r="N60" s="38" t="s">
        <v>104</v>
      </c>
      <c r="O60" s="39"/>
      <c r="P60" s="3" t="s">
        <v>103</v>
      </c>
      <c r="Q60" s="38" t="s">
        <v>107</v>
      </c>
      <c r="R60" s="39"/>
    </row>
    <row r="61" spans="1:18" ht="63.75" customHeight="1">
      <c r="A61" s="4" t="s">
        <v>37</v>
      </c>
      <c r="B61" s="51" t="s">
        <v>18</v>
      </c>
      <c r="C61" s="39"/>
      <c r="D61" s="51" t="s">
        <v>19</v>
      </c>
      <c r="E61" s="39"/>
      <c r="F61" s="52" t="s">
        <v>38</v>
      </c>
      <c r="G61" s="40"/>
      <c r="H61" s="39"/>
      <c r="I61" s="41">
        <v>8000</v>
      </c>
      <c r="J61" s="39"/>
      <c r="K61" s="5">
        <v>0</v>
      </c>
      <c r="L61" s="53">
        <v>0</v>
      </c>
      <c r="M61" s="39"/>
      <c r="N61" s="53">
        <f t="shared" si="0"/>
        <v>8000</v>
      </c>
      <c r="O61" s="39"/>
      <c r="P61" s="5">
        <v>7960</v>
      </c>
      <c r="Q61" s="41">
        <v>40</v>
      </c>
      <c r="R61" s="39"/>
    </row>
    <row r="62" spans="1:18" ht="114.75" customHeight="1">
      <c r="A62" s="4" t="s">
        <v>37</v>
      </c>
      <c r="B62" s="51" t="s">
        <v>18</v>
      </c>
      <c r="C62" s="39"/>
      <c r="D62" s="51" t="s">
        <v>20</v>
      </c>
      <c r="E62" s="39"/>
      <c r="F62" s="52" t="s">
        <v>39</v>
      </c>
      <c r="G62" s="40"/>
      <c r="H62" s="39"/>
      <c r="I62" s="41">
        <v>17700</v>
      </c>
      <c r="J62" s="39"/>
      <c r="K62" s="5">
        <v>0</v>
      </c>
      <c r="L62" s="53">
        <v>4700</v>
      </c>
      <c r="M62" s="39"/>
      <c r="N62" s="53">
        <f t="shared" si="0"/>
        <v>13000</v>
      </c>
      <c r="O62" s="39"/>
      <c r="P62" s="5">
        <v>12980</v>
      </c>
      <c r="Q62" s="41">
        <v>20</v>
      </c>
      <c r="R62" s="39"/>
    </row>
    <row r="63" spans="1:18" ht="110.25" customHeight="1">
      <c r="A63" s="4" t="s">
        <v>37</v>
      </c>
      <c r="B63" s="51" t="s">
        <v>18</v>
      </c>
      <c r="C63" s="39"/>
      <c r="D63" s="51" t="s">
        <v>22</v>
      </c>
      <c r="E63" s="39"/>
      <c r="F63" s="52" t="s">
        <v>40</v>
      </c>
      <c r="G63" s="40"/>
      <c r="H63" s="39"/>
      <c r="I63" s="41">
        <v>9000</v>
      </c>
      <c r="J63" s="39"/>
      <c r="K63" s="5">
        <v>0</v>
      </c>
      <c r="L63" s="53">
        <v>1300</v>
      </c>
      <c r="M63" s="39"/>
      <c r="N63" s="53">
        <f t="shared" si="0"/>
        <v>7700</v>
      </c>
      <c r="O63" s="39"/>
      <c r="P63" s="5">
        <v>7650</v>
      </c>
      <c r="Q63" s="41">
        <v>50</v>
      </c>
      <c r="R63" s="39"/>
    </row>
    <row r="64" spans="1:18" ht="102.75" customHeight="1">
      <c r="A64" s="4" t="s">
        <v>37</v>
      </c>
      <c r="B64" s="51" t="s">
        <v>18</v>
      </c>
      <c r="C64" s="39"/>
      <c r="D64" s="51" t="s">
        <v>22</v>
      </c>
      <c r="E64" s="39"/>
      <c r="F64" s="52" t="s">
        <v>41</v>
      </c>
      <c r="G64" s="40"/>
      <c r="H64" s="39"/>
      <c r="I64" s="41">
        <v>9500</v>
      </c>
      <c r="J64" s="39"/>
      <c r="K64" s="5">
        <v>0</v>
      </c>
      <c r="L64" s="53">
        <v>0</v>
      </c>
      <c r="M64" s="39"/>
      <c r="N64" s="53">
        <f t="shared" si="0"/>
        <v>9500</v>
      </c>
      <c r="O64" s="39"/>
      <c r="P64" s="5">
        <v>9500</v>
      </c>
      <c r="Q64" s="41">
        <v>0</v>
      </c>
      <c r="R64" s="39"/>
    </row>
    <row r="65" spans="1:18" ht="62.25" customHeight="1">
      <c r="A65" s="3" t="s">
        <v>1</v>
      </c>
      <c r="B65" s="38" t="s">
        <v>2</v>
      </c>
      <c r="C65" s="39"/>
      <c r="D65" s="38" t="s">
        <v>3</v>
      </c>
      <c r="E65" s="39"/>
      <c r="F65" s="38" t="s">
        <v>4</v>
      </c>
      <c r="G65" s="40"/>
      <c r="H65" s="39"/>
      <c r="I65" s="38" t="s">
        <v>106</v>
      </c>
      <c r="J65" s="39"/>
      <c r="K65" s="3" t="s">
        <v>5</v>
      </c>
      <c r="L65" s="38" t="s">
        <v>6</v>
      </c>
      <c r="M65" s="39"/>
      <c r="N65" s="38" t="s">
        <v>104</v>
      </c>
      <c r="O65" s="39"/>
      <c r="P65" s="3" t="s">
        <v>103</v>
      </c>
      <c r="Q65" s="38" t="s">
        <v>107</v>
      </c>
      <c r="R65" s="39"/>
    </row>
    <row r="66" spans="1:18" ht="108.75" customHeight="1">
      <c r="A66" s="4" t="s">
        <v>37</v>
      </c>
      <c r="B66" s="51" t="s">
        <v>18</v>
      </c>
      <c r="C66" s="39"/>
      <c r="D66" s="51" t="s">
        <v>23</v>
      </c>
      <c r="E66" s="39"/>
      <c r="F66" s="52" t="s">
        <v>42</v>
      </c>
      <c r="G66" s="40"/>
      <c r="H66" s="39"/>
      <c r="I66" s="41">
        <v>0</v>
      </c>
      <c r="J66" s="39"/>
      <c r="K66" s="5">
        <v>16000</v>
      </c>
      <c r="L66" s="53">
        <v>3010</v>
      </c>
      <c r="M66" s="39"/>
      <c r="N66" s="53">
        <f>I66+K66-L66</f>
        <v>12990</v>
      </c>
      <c r="O66" s="39"/>
      <c r="P66" s="5">
        <v>12990</v>
      </c>
      <c r="Q66" s="41">
        <v>0</v>
      </c>
      <c r="R66" s="39"/>
    </row>
    <row r="67" spans="1:18" ht="105" customHeight="1">
      <c r="A67" s="4" t="s">
        <v>37</v>
      </c>
      <c r="B67" s="51" t="s">
        <v>18</v>
      </c>
      <c r="C67" s="39"/>
      <c r="D67" s="51" t="s">
        <v>23</v>
      </c>
      <c r="E67" s="39"/>
      <c r="F67" s="52" t="s">
        <v>43</v>
      </c>
      <c r="G67" s="40"/>
      <c r="H67" s="39"/>
      <c r="I67" s="41">
        <v>16000</v>
      </c>
      <c r="J67" s="39"/>
      <c r="K67" s="5">
        <v>0</v>
      </c>
      <c r="L67" s="53">
        <v>16000</v>
      </c>
      <c r="M67" s="39"/>
      <c r="N67" s="53">
        <f t="shared" si="0"/>
        <v>0</v>
      </c>
      <c r="O67" s="39"/>
      <c r="P67" s="5">
        <v>0</v>
      </c>
      <c r="Q67" s="41">
        <v>0</v>
      </c>
      <c r="R67" s="39"/>
    </row>
    <row r="68" spans="1:18" ht="105.75" customHeight="1">
      <c r="A68" s="4" t="s">
        <v>37</v>
      </c>
      <c r="B68" s="51" t="s">
        <v>18</v>
      </c>
      <c r="C68" s="39"/>
      <c r="D68" s="51" t="s">
        <v>23</v>
      </c>
      <c r="E68" s="39"/>
      <c r="F68" s="52" t="s">
        <v>44</v>
      </c>
      <c r="G68" s="40"/>
      <c r="H68" s="39"/>
      <c r="I68" s="41">
        <v>7900</v>
      </c>
      <c r="J68" s="39"/>
      <c r="K68" s="5">
        <v>0</v>
      </c>
      <c r="L68" s="53">
        <v>7900</v>
      </c>
      <c r="M68" s="39"/>
      <c r="N68" s="53">
        <f t="shared" si="0"/>
        <v>0</v>
      </c>
      <c r="O68" s="39"/>
      <c r="P68" s="5">
        <v>0</v>
      </c>
      <c r="Q68" s="41">
        <v>0</v>
      </c>
      <c r="R68" s="39"/>
    </row>
    <row r="69" spans="1:18" ht="129" customHeight="1">
      <c r="A69" s="4" t="s">
        <v>37</v>
      </c>
      <c r="B69" s="51" t="s">
        <v>18</v>
      </c>
      <c r="C69" s="39"/>
      <c r="D69" s="51" t="s">
        <v>23</v>
      </c>
      <c r="E69" s="39"/>
      <c r="F69" s="52" t="s">
        <v>45</v>
      </c>
      <c r="G69" s="40"/>
      <c r="H69" s="39"/>
      <c r="I69" s="41">
        <v>0</v>
      </c>
      <c r="J69" s="39"/>
      <c r="K69" s="5">
        <v>8000</v>
      </c>
      <c r="L69" s="53">
        <v>0</v>
      </c>
      <c r="M69" s="39"/>
      <c r="N69" s="53">
        <f t="shared" si="0"/>
        <v>8000</v>
      </c>
      <c r="O69" s="39"/>
      <c r="P69" s="5">
        <v>6990</v>
      </c>
      <c r="Q69" s="41">
        <v>1010</v>
      </c>
      <c r="R69" s="39"/>
    </row>
    <row r="70" spans="1:18" ht="57" customHeight="1">
      <c r="A70" s="3" t="s">
        <v>1</v>
      </c>
      <c r="B70" s="38" t="s">
        <v>2</v>
      </c>
      <c r="C70" s="39"/>
      <c r="D70" s="38" t="s">
        <v>3</v>
      </c>
      <c r="E70" s="39"/>
      <c r="F70" s="38" t="s">
        <v>4</v>
      </c>
      <c r="G70" s="40"/>
      <c r="H70" s="39"/>
      <c r="I70" s="38" t="s">
        <v>106</v>
      </c>
      <c r="J70" s="39"/>
      <c r="K70" s="3" t="s">
        <v>5</v>
      </c>
      <c r="L70" s="38" t="s">
        <v>6</v>
      </c>
      <c r="M70" s="39"/>
      <c r="N70" s="38" t="s">
        <v>104</v>
      </c>
      <c r="O70" s="39"/>
      <c r="P70" s="3" t="s">
        <v>103</v>
      </c>
      <c r="Q70" s="38" t="s">
        <v>107</v>
      </c>
      <c r="R70" s="39"/>
    </row>
    <row r="71" spans="1:18" ht="66" customHeight="1">
      <c r="A71" s="4" t="s">
        <v>48</v>
      </c>
      <c r="B71" s="51" t="s">
        <v>18</v>
      </c>
      <c r="C71" s="39"/>
      <c r="D71" s="51" t="s">
        <v>19</v>
      </c>
      <c r="E71" s="39"/>
      <c r="F71" s="52" t="s">
        <v>49</v>
      </c>
      <c r="G71" s="40"/>
      <c r="H71" s="39"/>
      <c r="I71" s="41">
        <v>2000</v>
      </c>
      <c r="J71" s="39"/>
      <c r="K71" s="5">
        <v>0</v>
      </c>
      <c r="L71" s="53">
        <v>0</v>
      </c>
      <c r="M71" s="39"/>
      <c r="N71" s="53">
        <f t="shared" si="0"/>
        <v>2000</v>
      </c>
      <c r="O71" s="39"/>
      <c r="P71" s="5">
        <v>1990</v>
      </c>
      <c r="Q71" s="41">
        <v>10</v>
      </c>
      <c r="R71" s="39"/>
    </row>
    <row r="72" spans="1:18" ht="67.5" customHeight="1">
      <c r="A72" s="4" t="s">
        <v>48</v>
      </c>
      <c r="B72" s="51" t="s">
        <v>18</v>
      </c>
      <c r="C72" s="39"/>
      <c r="D72" s="51" t="s">
        <v>19</v>
      </c>
      <c r="E72" s="39"/>
      <c r="F72" s="52" t="s">
        <v>50</v>
      </c>
      <c r="G72" s="40"/>
      <c r="H72" s="39"/>
      <c r="I72" s="41">
        <v>4700</v>
      </c>
      <c r="J72" s="39"/>
      <c r="K72" s="5">
        <v>0</v>
      </c>
      <c r="L72" s="53">
        <v>0</v>
      </c>
      <c r="M72" s="39"/>
      <c r="N72" s="53">
        <f t="shared" si="0"/>
        <v>4700</v>
      </c>
      <c r="O72" s="39"/>
      <c r="P72" s="5">
        <v>4500</v>
      </c>
      <c r="Q72" s="41">
        <v>200</v>
      </c>
      <c r="R72" s="39"/>
    </row>
    <row r="73" spans="1:18" ht="68.25" customHeight="1">
      <c r="A73" s="4" t="s">
        <v>48</v>
      </c>
      <c r="B73" s="51" t="s">
        <v>18</v>
      </c>
      <c r="C73" s="39"/>
      <c r="D73" s="51" t="s">
        <v>19</v>
      </c>
      <c r="E73" s="39"/>
      <c r="F73" s="52" t="s">
        <v>51</v>
      </c>
      <c r="G73" s="40"/>
      <c r="H73" s="39"/>
      <c r="I73" s="41">
        <v>4800</v>
      </c>
      <c r="J73" s="39"/>
      <c r="K73" s="5">
        <v>0</v>
      </c>
      <c r="L73" s="53">
        <v>0</v>
      </c>
      <c r="M73" s="39"/>
      <c r="N73" s="53">
        <f t="shared" si="0"/>
        <v>4800</v>
      </c>
      <c r="O73" s="39"/>
      <c r="P73" s="5">
        <v>4800</v>
      </c>
      <c r="Q73" s="41">
        <v>0</v>
      </c>
      <c r="R73" s="39"/>
    </row>
    <row r="74" spans="1:18" ht="102" customHeight="1">
      <c r="A74" s="4" t="s">
        <v>48</v>
      </c>
      <c r="B74" s="51" t="s">
        <v>18</v>
      </c>
      <c r="C74" s="39"/>
      <c r="D74" s="51" t="s">
        <v>52</v>
      </c>
      <c r="E74" s="39"/>
      <c r="F74" s="52" t="s">
        <v>53</v>
      </c>
      <c r="G74" s="40"/>
      <c r="H74" s="39"/>
      <c r="I74" s="41">
        <v>6800</v>
      </c>
      <c r="J74" s="39"/>
      <c r="K74" s="5">
        <v>0</v>
      </c>
      <c r="L74" s="53">
        <v>0</v>
      </c>
      <c r="M74" s="39"/>
      <c r="N74" s="53">
        <f t="shared" si="0"/>
        <v>6800</v>
      </c>
      <c r="O74" s="39"/>
      <c r="P74" s="5">
        <v>6800</v>
      </c>
      <c r="Q74" s="41">
        <v>0</v>
      </c>
      <c r="R74" s="39"/>
    </row>
    <row r="75" spans="1:18" ht="102" customHeight="1">
      <c r="A75" s="4" t="s">
        <v>48</v>
      </c>
      <c r="B75" s="57" t="s">
        <v>18</v>
      </c>
      <c r="C75" s="58"/>
      <c r="D75" s="57" t="s">
        <v>54</v>
      </c>
      <c r="E75" s="58"/>
      <c r="F75" s="59" t="s">
        <v>55</v>
      </c>
      <c r="G75" s="60"/>
      <c r="H75" s="61"/>
      <c r="I75" s="55">
        <v>3000</v>
      </c>
      <c r="J75" s="62"/>
      <c r="K75" s="5">
        <v>0</v>
      </c>
      <c r="L75" s="63">
        <v>0</v>
      </c>
      <c r="M75" s="64"/>
      <c r="N75" s="63">
        <f>I75+K75-L75</f>
        <v>3000</v>
      </c>
      <c r="O75" s="64"/>
      <c r="P75" s="11">
        <v>3000</v>
      </c>
      <c r="Q75" s="55">
        <v>0</v>
      </c>
      <c r="R75" s="62"/>
    </row>
    <row r="76" spans="1:18" ht="54" customHeight="1">
      <c r="A76" s="3" t="s">
        <v>1</v>
      </c>
      <c r="B76" s="38" t="s">
        <v>2</v>
      </c>
      <c r="C76" s="39"/>
      <c r="D76" s="38" t="s">
        <v>3</v>
      </c>
      <c r="E76" s="39"/>
      <c r="F76" s="38" t="s">
        <v>4</v>
      </c>
      <c r="G76" s="40"/>
      <c r="H76" s="39"/>
      <c r="I76" s="38" t="s">
        <v>106</v>
      </c>
      <c r="J76" s="39"/>
      <c r="K76" s="3" t="s">
        <v>5</v>
      </c>
      <c r="L76" s="38" t="s">
        <v>6</v>
      </c>
      <c r="M76" s="39"/>
      <c r="N76" s="38" t="s">
        <v>104</v>
      </c>
      <c r="O76" s="39"/>
      <c r="P76" s="3" t="s">
        <v>103</v>
      </c>
      <c r="Q76" s="38" t="s">
        <v>107</v>
      </c>
      <c r="R76" s="39"/>
    </row>
    <row r="77" spans="1:18" ht="88.5" customHeight="1">
      <c r="A77" s="4" t="s">
        <v>48</v>
      </c>
      <c r="B77" s="57" t="s">
        <v>18</v>
      </c>
      <c r="C77" s="58"/>
      <c r="D77" s="57" t="s">
        <v>54</v>
      </c>
      <c r="E77" s="58"/>
      <c r="F77" s="59" t="s">
        <v>56</v>
      </c>
      <c r="G77" s="60"/>
      <c r="H77" s="61"/>
      <c r="I77" s="55">
        <v>2000</v>
      </c>
      <c r="J77" s="62"/>
      <c r="K77" s="5">
        <v>0</v>
      </c>
      <c r="L77" s="63">
        <v>0</v>
      </c>
      <c r="M77" s="64"/>
      <c r="N77" s="63">
        <f t="shared" si="0"/>
        <v>2000</v>
      </c>
      <c r="O77" s="64"/>
      <c r="P77" s="11">
        <v>2000</v>
      </c>
      <c r="Q77" s="55">
        <v>0</v>
      </c>
      <c r="R77" s="62"/>
    </row>
    <row r="78" spans="1:18" ht="87.75" customHeight="1">
      <c r="A78" s="4" t="s">
        <v>57</v>
      </c>
      <c r="B78" s="57" t="s">
        <v>18</v>
      </c>
      <c r="C78" s="58"/>
      <c r="D78" s="57" t="s">
        <v>59</v>
      </c>
      <c r="E78" s="58"/>
      <c r="F78" s="59" t="s">
        <v>122</v>
      </c>
      <c r="G78" s="60"/>
      <c r="H78" s="61"/>
      <c r="I78" s="55">
        <v>3000</v>
      </c>
      <c r="J78" s="62"/>
      <c r="K78" s="5">
        <v>0</v>
      </c>
      <c r="L78" s="63">
        <v>0</v>
      </c>
      <c r="M78" s="64"/>
      <c r="N78" s="63">
        <f t="shared" si="0"/>
        <v>3000</v>
      </c>
      <c r="O78" s="64"/>
      <c r="P78" s="11">
        <v>0</v>
      </c>
      <c r="Q78" s="55">
        <v>3000</v>
      </c>
      <c r="R78" s="62"/>
    </row>
    <row r="79" spans="1:18" ht="90" customHeight="1">
      <c r="A79" s="4" t="s">
        <v>57</v>
      </c>
      <c r="B79" s="57" t="s">
        <v>18</v>
      </c>
      <c r="C79" s="58"/>
      <c r="D79" s="57" t="s">
        <v>59</v>
      </c>
      <c r="E79" s="58"/>
      <c r="F79" s="59" t="s">
        <v>60</v>
      </c>
      <c r="G79" s="60"/>
      <c r="H79" s="61"/>
      <c r="I79" s="55">
        <v>4000</v>
      </c>
      <c r="J79" s="62"/>
      <c r="K79" s="5">
        <v>0</v>
      </c>
      <c r="L79" s="63">
        <v>0</v>
      </c>
      <c r="M79" s="64"/>
      <c r="N79" s="63">
        <f t="shared" si="0"/>
        <v>4000</v>
      </c>
      <c r="O79" s="64"/>
      <c r="P79" s="11">
        <v>0</v>
      </c>
      <c r="Q79" s="55">
        <v>4000</v>
      </c>
      <c r="R79" s="62"/>
    </row>
    <row r="80" spans="1:18" ht="112.5" customHeight="1">
      <c r="A80" s="4" t="s">
        <v>57</v>
      </c>
      <c r="B80" s="57" t="s">
        <v>18</v>
      </c>
      <c r="C80" s="58"/>
      <c r="D80" s="57" t="s">
        <v>59</v>
      </c>
      <c r="E80" s="58"/>
      <c r="F80" s="59" t="s">
        <v>124</v>
      </c>
      <c r="G80" s="60"/>
      <c r="H80" s="61"/>
      <c r="I80" s="55">
        <v>4000</v>
      </c>
      <c r="J80" s="62"/>
      <c r="K80" s="5">
        <v>0</v>
      </c>
      <c r="L80" s="63">
        <v>0</v>
      </c>
      <c r="M80" s="64"/>
      <c r="N80" s="63">
        <f t="shared" si="0"/>
        <v>4000</v>
      </c>
      <c r="O80" s="64"/>
      <c r="P80" s="11">
        <v>0</v>
      </c>
      <c r="Q80" s="55">
        <v>4000</v>
      </c>
      <c r="R80" s="62"/>
    </row>
    <row r="81" spans="1:18" ht="72" customHeight="1">
      <c r="A81" s="4" t="s">
        <v>57</v>
      </c>
      <c r="B81" s="57" t="s">
        <v>18</v>
      </c>
      <c r="C81" s="58"/>
      <c r="D81" s="57" t="s">
        <v>59</v>
      </c>
      <c r="E81" s="58"/>
      <c r="F81" s="59" t="s">
        <v>61</v>
      </c>
      <c r="G81" s="60"/>
      <c r="H81" s="61"/>
      <c r="I81" s="55">
        <v>5000</v>
      </c>
      <c r="J81" s="62"/>
      <c r="K81" s="5">
        <v>0</v>
      </c>
      <c r="L81" s="63">
        <v>0</v>
      </c>
      <c r="M81" s="64"/>
      <c r="N81" s="63">
        <f t="shared" si="0"/>
        <v>5000</v>
      </c>
      <c r="O81" s="64"/>
      <c r="P81" s="11">
        <v>0</v>
      </c>
      <c r="Q81" s="55">
        <v>5000</v>
      </c>
      <c r="R81" s="62"/>
    </row>
    <row r="82" spans="1:18" ht="72" customHeight="1">
      <c r="A82" s="3" t="s">
        <v>1</v>
      </c>
      <c r="B82" s="38" t="s">
        <v>2</v>
      </c>
      <c r="C82" s="39"/>
      <c r="D82" s="38" t="s">
        <v>3</v>
      </c>
      <c r="E82" s="39"/>
      <c r="F82" s="38" t="s">
        <v>4</v>
      </c>
      <c r="G82" s="40"/>
      <c r="H82" s="39"/>
      <c r="I82" s="38" t="s">
        <v>106</v>
      </c>
      <c r="J82" s="39"/>
      <c r="K82" s="3" t="s">
        <v>5</v>
      </c>
      <c r="L82" s="38" t="s">
        <v>6</v>
      </c>
      <c r="M82" s="39"/>
      <c r="N82" s="38" t="s">
        <v>104</v>
      </c>
      <c r="O82" s="39"/>
      <c r="P82" s="3" t="s">
        <v>103</v>
      </c>
      <c r="Q82" s="38" t="s">
        <v>107</v>
      </c>
      <c r="R82" s="39"/>
    </row>
    <row r="83" spans="1:18" ht="63" customHeight="1">
      <c r="A83" s="4" t="s">
        <v>57</v>
      </c>
      <c r="B83" s="57" t="s">
        <v>18</v>
      </c>
      <c r="C83" s="58"/>
      <c r="D83" s="57" t="s">
        <v>59</v>
      </c>
      <c r="E83" s="58"/>
      <c r="F83" s="59" t="s">
        <v>62</v>
      </c>
      <c r="G83" s="60"/>
      <c r="H83" s="61"/>
      <c r="I83" s="55">
        <v>20000</v>
      </c>
      <c r="J83" s="62"/>
      <c r="K83" s="5">
        <v>0</v>
      </c>
      <c r="L83" s="63">
        <v>0</v>
      </c>
      <c r="M83" s="64"/>
      <c r="N83" s="63">
        <f t="shared" si="0"/>
        <v>20000</v>
      </c>
      <c r="O83" s="64"/>
      <c r="P83" s="11">
        <v>0</v>
      </c>
      <c r="Q83" s="55">
        <v>20000</v>
      </c>
      <c r="R83" s="62"/>
    </row>
    <row r="84" spans="1:18" ht="44.25" customHeight="1">
      <c r="A84" s="6" t="s">
        <v>57</v>
      </c>
      <c r="B84" s="65" t="s">
        <v>18</v>
      </c>
      <c r="C84" s="66"/>
      <c r="D84" s="65" t="s">
        <v>59</v>
      </c>
      <c r="E84" s="66"/>
      <c r="F84" s="67" t="s">
        <v>63</v>
      </c>
      <c r="G84" s="68"/>
      <c r="H84" s="69"/>
      <c r="I84" s="70">
        <v>4000</v>
      </c>
      <c r="J84" s="71"/>
      <c r="K84" s="8">
        <v>0</v>
      </c>
      <c r="L84" s="72">
        <v>0</v>
      </c>
      <c r="M84" s="73"/>
      <c r="N84" s="72">
        <f t="shared" si="0"/>
        <v>4000</v>
      </c>
      <c r="O84" s="73"/>
      <c r="P84" s="12">
        <v>0</v>
      </c>
      <c r="Q84" s="70">
        <v>4000</v>
      </c>
      <c r="R84" s="71"/>
    </row>
    <row r="85" spans="1:18" ht="45.75" customHeight="1">
      <c r="A85" s="92" t="s">
        <v>123</v>
      </c>
      <c r="B85" s="93"/>
      <c r="C85" s="93"/>
      <c r="D85" s="93"/>
      <c r="E85" s="93"/>
      <c r="F85" s="93"/>
      <c r="G85" s="93"/>
      <c r="H85" s="94"/>
      <c r="I85" s="14">
        <f>SUM(I8:I84)</f>
        <v>2804300</v>
      </c>
      <c r="J85" s="15">
        <f>SUM(I85)</f>
        <v>2804300</v>
      </c>
      <c r="K85" s="14">
        <f>SUM(K8:K84)</f>
        <v>203920</v>
      </c>
      <c r="L85" s="16">
        <f>SUM(L8:L84)</f>
        <v>418562</v>
      </c>
      <c r="M85" s="17">
        <f>SUM(L85)</f>
        <v>418562</v>
      </c>
      <c r="N85" s="16">
        <f>SUM(N8:N84)</f>
        <v>2589658</v>
      </c>
      <c r="O85" s="15">
        <f>SUM(N85)</f>
        <v>2589658</v>
      </c>
      <c r="P85" s="14">
        <f>SUM(P8:P84)</f>
        <v>2411861.11</v>
      </c>
      <c r="Q85" s="14">
        <f>SUM(Q8:Q84)</f>
        <v>177796.89</v>
      </c>
      <c r="R85" s="7">
        <f>SUM(Q85)</f>
        <v>177796.89</v>
      </c>
    </row>
    <row r="86" spans="1:18" ht="45.75" customHeight="1">
      <c r="A86" s="18"/>
      <c r="B86" s="20"/>
      <c r="C86" s="20"/>
      <c r="D86" s="20"/>
      <c r="E86" s="20"/>
      <c r="F86" s="20"/>
      <c r="G86" s="20"/>
      <c r="H86" s="20"/>
      <c r="I86" s="19"/>
      <c r="J86" s="21"/>
      <c r="K86" s="19"/>
      <c r="L86" s="22"/>
      <c r="M86" s="21"/>
      <c r="N86" s="22"/>
      <c r="O86" s="21"/>
      <c r="P86" s="19"/>
      <c r="Q86" s="19"/>
      <c r="R86" s="37"/>
    </row>
    <row r="87" spans="1:18" ht="45.75" customHeight="1">
      <c r="A87" s="18"/>
      <c r="B87" s="20"/>
      <c r="C87" s="20"/>
      <c r="D87" s="20"/>
      <c r="E87" s="20"/>
      <c r="F87" s="20"/>
      <c r="G87" s="20"/>
      <c r="H87" s="20"/>
      <c r="I87" s="19"/>
      <c r="J87" s="21"/>
      <c r="K87" s="19"/>
      <c r="L87" s="22"/>
      <c r="M87" s="21"/>
      <c r="N87" s="22"/>
      <c r="O87" s="21"/>
      <c r="P87" s="19"/>
      <c r="Q87" s="19"/>
      <c r="R87" s="37"/>
    </row>
    <row r="88" spans="1:18" ht="45.75" customHeight="1">
      <c r="A88" s="18"/>
      <c r="B88" s="20"/>
      <c r="C88" s="20"/>
      <c r="D88" s="20"/>
      <c r="E88" s="20"/>
      <c r="F88" s="20"/>
      <c r="G88" s="20"/>
      <c r="H88" s="20"/>
      <c r="I88" s="19"/>
      <c r="J88" s="21"/>
      <c r="K88" s="19"/>
      <c r="L88" s="22"/>
      <c r="M88" s="21"/>
      <c r="N88" s="22"/>
      <c r="O88" s="21"/>
      <c r="P88" s="19"/>
      <c r="Q88" s="19"/>
      <c r="R88" s="37"/>
    </row>
    <row r="89" spans="1:18" ht="45.75" customHeight="1">
      <c r="A89" s="18"/>
      <c r="B89" s="20"/>
      <c r="C89" s="20"/>
      <c r="D89" s="20"/>
      <c r="E89" s="20"/>
      <c r="F89" s="20"/>
      <c r="G89" s="20"/>
      <c r="H89" s="20"/>
      <c r="I89" s="19"/>
      <c r="J89" s="21"/>
      <c r="K89" s="19"/>
      <c r="L89" s="22"/>
      <c r="M89" s="21"/>
      <c r="N89" s="22"/>
      <c r="O89" s="21"/>
      <c r="P89" s="19"/>
      <c r="Q89" s="19"/>
      <c r="R89" s="37"/>
    </row>
    <row r="90" spans="1:18" ht="45.75" customHeight="1">
      <c r="A90" s="18"/>
      <c r="B90" s="20"/>
      <c r="C90" s="20"/>
      <c r="D90" s="20"/>
      <c r="E90" s="20"/>
      <c r="F90" s="20"/>
      <c r="G90" s="20"/>
      <c r="H90" s="20"/>
      <c r="I90" s="19"/>
      <c r="J90" s="21"/>
      <c r="K90" s="19"/>
      <c r="L90" s="22"/>
      <c r="M90" s="21"/>
      <c r="N90" s="22"/>
      <c r="O90" s="21"/>
      <c r="P90" s="19"/>
      <c r="Q90" s="19"/>
      <c r="R90" s="37"/>
    </row>
    <row r="91" spans="1:16" ht="39" customHeight="1">
      <c r="A91" s="18"/>
      <c r="B91" s="20"/>
      <c r="C91" s="20"/>
      <c r="D91" s="20"/>
      <c r="E91" s="20"/>
      <c r="F91" s="20"/>
      <c r="G91" s="20"/>
      <c r="H91" s="20"/>
      <c r="I91" s="19"/>
      <c r="J91" s="21"/>
      <c r="K91" s="19"/>
      <c r="L91" s="22"/>
      <c r="M91" s="21"/>
      <c r="N91" s="22"/>
      <c r="O91" s="21"/>
      <c r="P91" s="19"/>
    </row>
    <row r="92" spans="1:22" ht="24" customHeight="1">
      <c r="A92" s="81" t="s">
        <v>105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</row>
    <row r="93" spans="1:22" ht="15" customHeight="1">
      <c r="A93" s="82" t="s">
        <v>0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</row>
    <row r="94" spans="1:18" ht="51" customHeight="1">
      <c r="A94" s="3" t="s">
        <v>1</v>
      </c>
      <c r="B94" s="38" t="s">
        <v>2</v>
      </c>
      <c r="C94" s="39"/>
      <c r="D94" s="38" t="s">
        <v>3</v>
      </c>
      <c r="E94" s="39"/>
      <c r="F94" s="38" t="s">
        <v>4</v>
      </c>
      <c r="G94" s="40"/>
      <c r="H94" s="39"/>
      <c r="I94" s="38" t="s">
        <v>106</v>
      </c>
      <c r="J94" s="39"/>
      <c r="K94" s="3" t="s">
        <v>5</v>
      </c>
      <c r="L94" s="38" t="s">
        <v>6</v>
      </c>
      <c r="M94" s="39"/>
      <c r="N94" s="38" t="s">
        <v>104</v>
      </c>
      <c r="O94" s="39"/>
      <c r="P94" s="3" t="s">
        <v>103</v>
      </c>
      <c r="Q94" s="38" t="s">
        <v>107</v>
      </c>
      <c r="R94" s="39"/>
    </row>
    <row r="95" spans="1:18" ht="66.75" customHeight="1">
      <c r="A95" s="23" t="s">
        <v>64</v>
      </c>
      <c r="B95" s="74" t="s">
        <v>65</v>
      </c>
      <c r="C95" s="75"/>
      <c r="D95" s="74" t="s">
        <v>66</v>
      </c>
      <c r="E95" s="75"/>
      <c r="F95" s="76" t="s">
        <v>67</v>
      </c>
      <c r="G95" s="77"/>
      <c r="H95" s="78"/>
      <c r="I95" s="84">
        <v>253000</v>
      </c>
      <c r="J95" s="85"/>
      <c r="K95" s="10">
        <v>0</v>
      </c>
      <c r="L95" s="86">
        <v>0</v>
      </c>
      <c r="M95" s="87"/>
      <c r="N95" s="88">
        <f t="shared" si="0"/>
        <v>253000</v>
      </c>
      <c r="O95" s="87"/>
      <c r="P95" s="13">
        <v>252700</v>
      </c>
      <c r="Q95" s="84">
        <v>300</v>
      </c>
      <c r="R95" s="89"/>
    </row>
    <row r="96" spans="1:18" ht="64.5" customHeight="1">
      <c r="A96" s="24" t="s">
        <v>64</v>
      </c>
      <c r="B96" s="57" t="s">
        <v>65</v>
      </c>
      <c r="C96" s="58"/>
      <c r="D96" s="57" t="s">
        <v>66</v>
      </c>
      <c r="E96" s="58"/>
      <c r="F96" s="59" t="s">
        <v>68</v>
      </c>
      <c r="G96" s="60"/>
      <c r="H96" s="61"/>
      <c r="I96" s="55">
        <v>250000</v>
      </c>
      <c r="J96" s="62"/>
      <c r="K96" s="9">
        <v>0</v>
      </c>
      <c r="L96" s="63">
        <v>0</v>
      </c>
      <c r="M96" s="64"/>
      <c r="N96" s="63">
        <f t="shared" si="0"/>
        <v>250000</v>
      </c>
      <c r="O96" s="64"/>
      <c r="P96" s="11">
        <v>248400</v>
      </c>
      <c r="Q96" s="55">
        <v>1600</v>
      </c>
      <c r="R96" s="56"/>
    </row>
    <row r="97" spans="1:18" ht="66" customHeight="1">
      <c r="A97" s="24" t="s">
        <v>64</v>
      </c>
      <c r="B97" s="57" t="s">
        <v>65</v>
      </c>
      <c r="C97" s="58"/>
      <c r="D97" s="57" t="s">
        <v>66</v>
      </c>
      <c r="E97" s="58"/>
      <c r="F97" s="59" t="s">
        <v>69</v>
      </c>
      <c r="G97" s="60"/>
      <c r="H97" s="61"/>
      <c r="I97" s="55">
        <v>250000</v>
      </c>
      <c r="J97" s="62"/>
      <c r="K97" s="5">
        <v>0</v>
      </c>
      <c r="L97" s="63">
        <v>0</v>
      </c>
      <c r="M97" s="64"/>
      <c r="N97" s="63">
        <f aca="true" t="shared" si="1" ref="N97:N134">I97+K97-L97</f>
        <v>250000</v>
      </c>
      <c r="O97" s="64"/>
      <c r="P97" s="11">
        <v>249000</v>
      </c>
      <c r="Q97" s="55">
        <v>1000</v>
      </c>
      <c r="R97" s="56"/>
    </row>
    <row r="98" spans="1:18" ht="87.75" customHeight="1">
      <c r="A98" s="24" t="s">
        <v>64</v>
      </c>
      <c r="B98" s="57" t="s">
        <v>65</v>
      </c>
      <c r="C98" s="58"/>
      <c r="D98" s="57" t="s">
        <v>66</v>
      </c>
      <c r="E98" s="58"/>
      <c r="F98" s="59" t="s">
        <v>70</v>
      </c>
      <c r="G98" s="60"/>
      <c r="H98" s="61"/>
      <c r="I98" s="55">
        <v>94000</v>
      </c>
      <c r="J98" s="62"/>
      <c r="K98" s="5">
        <v>0</v>
      </c>
      <c r="L98" s="63">
        <v>0</v>
      </c>
      <c r="M98" s="64"/>
      <c r="N98" s="63">
        <f t="shared" si="1"/>
        <v>94000</v>
      </c>
      <c r="O98" s="64"/>
      <c r="P98" s="11">
        <v>94000</v>
      </c>
      <c r="Q98" s="55">
        <v>0</v>
      </c>
      <c r="R98" s="56"/>
    </row>
    <row r="99" spans="1:18" ht="96.75" customHeight="1">
      <c r="A99" s="24" t="s">
        <v>64</v>
      </c>
      <c r="B99" s="57" t="s">
        <v>65</v>
      </c>
      <c r="C99" s="58"/>
      <c r="D99" s="57" t="s">
        <v>66</v>
      </c>
      <c r="E99" s="58"/>
      <c r="F99" s="59" t="s">
        <v>71</v>
      </c>
      <c r="G99" s="60"/>
      <c r="H99" s="61"/>
      <c r="I99" s="55">
        <v>250000</v>
      </c>
      <c r="J99" s="62"/>
      <c r="K99" s="5">
        <v>0</v>
      </c>
      <c r="L99" s="63">
        <v>0</v>
      </c>
      <c r="M99" s="64"/>
      <c r="N99" s="63">
        <f t="shared" si="1"/>
        <v>250000</v>
      </c>
      <c r="O99" s="64"/>
      <c r="P99" s="11">
        <v>249500</v>
      </c>
      <c r="Q99" s="55">
        <v>500</v>
      </c>
      <c r="R99" s="56"/>
    </row>
    <row r="100" spans="1:18" ht="60.75" customHeight="1">
      <c r="A100" s="3" t="s">
        <v>1</v>
      </c>
      <c r="B100" s="38" t="s">
        <v>2</v>
      </c>
      <c r="C100" s="39"/>
      <c r="D100" s="38" t="s">
        <v>3</v>
      </c>
      <c r="E100" s="39"/>
      <c r="F100" s="38" t="s">
        <v>4</v>
      </c>
      <c r="G100" s="40"/>
      <c r="H100" s="39"/>
      <c r="I100" s="38" t="s">
        <v>106</v>
      </c>
      <c r="J100" s="39"/>
      <c r="K100" s="3" t="s">
        <v>5</v>
      </c>
      <c r="L100" s="38" t="s">
        <v>6</v>
      </c>
      <c r="M100" s="39"/>
      <c r="N100" s="38" t="s">
        <v>104</v>
      </c>
      <c r="O100" s="39"/>
      <c r="P100" s="3" t="s">
        <v>103</v>
      </c>
      <c r="Q100" s="38" t="s">
        <v>107</v>
      </c>
      <c r="R100" s="39"/>
    </row>
    <row r="101" spans="1:18" ht="129" customHeight="1">
      <c r="A101" s="24" t="s">
        <v>64</v>
      </c>
      <c r="B101" s="57" t="s">
        <v>65</v>
      </c>
      <c r="C101" s="58"/>
      <c r="D101" s="57" t="s">
        <v>66</v>
      </c>
      <c r="E101" s="58"/>
      <c r="F101" s="59" t="s">
        <v>72</v>
      </c>
      <c r="G101" s="60"/>
      <c r="H101" s="61"/>
      <c r="I101" s="55">
        <v>221000</v>
      </c>
      <c r="J101" s="62"/>
      <c r="K101" s="5">
        <v>0</v>
      </c>
      <c r="L101" s="63">
        <v>2000</v>
      </c>
      <c r="M101" s="64"/>
      <c r="N101" s="63">
        <f t="shared" si="1"/>
        <v>219000</v>
      </c>
      <c r="O101" s="64"/>
      <c r="P101" s="11">
        <v>219000</v>
      </c>
      <c r="Q101" s="55">
        <v>0</v>
      </c>
      <c r="R101" s="56"/>
    </row>
    <row r="102" spans="1:18" ht="87" customHeight="1">
      <c r="A102" s="24" t="s">
        <v>64</v>
      </c>
      <c r="B102" s="57" t="s">
        <v>65</v>
      </c>
      <c r="C102" s="58"/>
      <c r="D102" s="57" t="s">
        <v>66</v>
      </c>
      <c r="E102" s="58"/>
      <c r="F102" s="59" t="s">
        <v>73</v>
      </c>
      <c r="G102" s="60"/>
      <c r="H102" s="61"/>
      <c r="I102" s="55">
        <v>15000</v>
      </c>
      <c r="J102" s="62"/>
      <c r="K102" s="5">
        <v>0</v>
      </c>
      <c r="L102" s="63">
        <v>0</v>
      </c>
      <c r="M102" s="64"/>
      <c r="N102" s="63">
        <f t="shared" si="1"/>
        <v>15000</v>
      </c>
      <c r="O102" s="64"/>
      <c r="P102" s="11">
        <v>0</v>
      </c>
      <c r="Q102" s="55">
        <v>15000</v>
      </c>
      <c r="R102" s="56"/>
    </row>
    <row r="103" spans="1:18" ht="89.25" customHeight="1">
      <c r="A103" s="24" t="s">
        <v>64</v>
      </c>
      <c r="B103" s="57" t="s">
        <v>65</v>
      </c>
      <c r="C103" s="58"/>
      <c r="D103" s="57" t="s">
        <v>74</v>
      </c>
      <c r="E103" s="58"/>
      <c r="F103" s="59" t="s">
        <v>75</v>
      </c>
      <c r="G103" s="60"/>
      <c r="H103" s="61"/>
      <c r="I103" s="55">
        <v>200000</v>
      </c>
      <c r="J103" s="62"/>
      <c r="K103" s="5">
        <v>0</v>
      </c>
      <c r="L103" s="63">
        <v>200</v>
      </c>
      <c r="M103" s="64"/>
      <c r="N103" s="63">
        <f t="shared" si="1"/>
        <v>199800</v>
      </c>
      <c r="O103" s="64"/>
      <c r="P103" s="11">
        <v>199000</v>
      </c>
      <c r="Q103" s="55">
        <v>800</v>
      </c>
      <c r="R103" s="56"/>
    </row>
    <row r="104" spans="1:18" ht="85.5" customHeight="1">
      <c r="A104" s="24" t="s">
        <v>64</v>
      </c>
      <c r="B104" s="57" t="s">
        <v>65</v>
      </c>
      <c r="C104" s="58"/>
      <c r="D104" s="57" t="s">
        <v>74</v>
      </c>
      <c r="E104" s="58"/>
      <c r="F104" s="59" t="s">
        <v>76</v>
      </c>
      <c r="G104" s="60"/>
      <c r="H104" s="61"/>
      <c r="I104" s="55">
        <v>250000</v>
      </c>
      <c r="J104" s="62"/>
      <c r="K104" s="5">
        <v>0</v>
      </c>
      <c r="L104" s="63">
        <v>0</v>
      </c>
      <c r="M104" s="64"/>
      <c r="N104" s="63">
        <f t="shared" si="1"/>
        <v>250000</v>
      </c>
      <c r="O104" s="64"/>
      <c r="P104" s="11">
        <v>234500</v>
      </c>
      <c r="Q104" s="55">
        <v>15500</v>
      </c>
      <c r="R104" s="56"/>
    </row>
    <row r="105" spans="1:18" ht="60.75" customHeight="1">
      <c r="A105" s="24" t="s">
        <v>64</v>
      </c>
      <c r="B105" s="57" t="s">
        <v>65</v>
      </c>
      <c r="C105" s="58"/>
      <c r="D105" s="57" t="s">
        <v>74</v>
      </c>
      <c r="E105" s="58"/>
      <c r="F105" s="59" t="s">
        <v>77</v>
      </c>
      <c r="G105" s="60"/>
      <c r="H105" s="61"/>
      <c r="I105" s="55">
        <v>118000</v>
      </c>
      <c r="J105" s="62"/>
      <c r="K105" s="5">
        <v>0</v>
      </c>
      <c r="L105" s="63">
        <v>0</v>
      </c>
      <c r="M105" s="64"/>
      <c r="N105" s="63">
        <f t="shared" si="1"/>
        <v>118000</v>
      </c>
      <c r="O105" s="64"/>
      <c r="P105" s="11">
        <v>117400</v>
      </c>
      <c r="Q105" s="55">
        <v>600</v>
      </c>
      <c r="R105" s="56"/>
    </row>
    <row r="106" spans="1:18" ht="45" customHeight="1">
      <c r="A106" s="3" t="s">
        <v>1</v>
      </c>
      <c r="B106" s="38" t="s">
        <v>2</v>
      </c>
      <c r="C106" s="39"/>
      <c r="D106" s="38" t="s">
        <v>3</v>
      </c>
      <c r="E106" s="39"/>
      <c r="F106" s="38" t="s">
        <v>4</v>
      </c>
      <c r="G106" s="40"/>
      <c r="H106" s="39"/>
      <c r="I106" s="38" t="s">
        <v>106</v>
      </c>
      <c r="J106" s="39"/>
      <c r="K106" s="3" t="s">
        <v>5</v>
      </c>
      <c r="L106" s="38" t="s">
        <v>6</v>
      </c>
      <c r="M106" s="39"/>
      <c r="N106" s="38" t="s">
        <v>104</v>
      </c>
      <c r="O106" s="39"/>
      <c r="P106" s="3" t="s">
        <v>103</v>
      </c>
      <c r="Q106" s="38" t="s">
        <v>107</v>
      </c>
      <c r="R106" s="39"/>
    </row>
    <row r="107" spans="1:18" ht="109.5" customHeight="1">
      <c r="A107" s="24" t="s">
        <v>64</v>
      </c>
      <c r="B107" s="51" t="s">
        <v>65</v>
      </c>
      <c r="C107" s="39"/>
      <c r="D107" s="51" t="s">
        <v>74</v>
      </c>
      <c r="E107" s="39"/>
      <c r="F107" s="52" t="s">
        <v>78</v>
      </c>
      <c r="G107" s="40"/>
      <c r="H107" s="39"/>
      <c r="I107" s="41">
        <v>0</v>
      </c>
      <c r="J107" s="39"/>
      <c r="K107" s="5">
        <v>250000</v>
      </c>
      <c r="L107" s="53">
        <v>0</v>
      </c>
      <c r="M107" s="39"/>
      <c r="N107" s="53">
        <f t="shared" si="1"/>
        <v>250000</v>
      </c>
      <c r="O107" s="39"/>
      <c r="P107" s="5">
        <v>249000</v>
      </c>
      <c r="Q107" s="41">
        <v>1000</v>
      </c>
      <c r="R107" s="42"/>
    </row>
    <row r="108" spans="1:18" ht="83.25" customHeight="1">
      <c r="A108" s="24" t="s">
        <v>64</v>
      </c>
      <c r="B108" s="51" t="s">
        <v>65</v>
      </c>
      <c r="C108" s="39"/>
      <c r="D108" s="51" t="s">
        <v>74</v>
      </c>
      <c r="E108" s="39"/>
      <c r="F108" s="52" t="s">
        <v>79</v>
      </c>
      <c r="G108" s="40"/>
      <c r="H108" s="39"/>
      <c r="I108" s="41">
        <v>280000</v>
      </c>
      <c r="J108" s="39"/>
      <c r="K108" s="5">
        <v>0</v>
      </c>
      <c r="L108" s="53">
        <v>0</v>
      </c>
      <c r="M108" s="39"/>
      <c r="N108" s="53">
        <f t="shared" si="1"/>
        <v>280000</v>
      </c>
      <c r="O108" s="39"/>
      <c r="P108" s="5">
        <v>264600</v>
      </c>
      <c r="Q108" s="41">
        <v>15400</v>
      </c>
      <c r="R108" s="42"/>
    </row>
    <row r="109" spans="1:18" ht="83.25" customHeight="1">
      <c r="A109" s="24" t="s">
        <v>64</v>
      </c>
      <c r="B109" s="51" t="s">
        <v>65</v>
      </c>
      <c r="C109" s="39"/>
      <c r="D109" s="51" t="s">
        <v>74</v>
      </c>
      <c r="E109" s="39"/>
      <c r="F109" s="52" t="s">
        <v>80</v>
      </c>
      <c r="G109" s="40"/>
      <c r="H109" s="39"/>
      <c r="I109" s="41">
        <v>250000</v>
      </c>
      <c r="J109" s="39"/>
      <c r="K109" s="5">
        <v>0</v>
      </c>
      <c r="L109" s="53">
        <v>0</v>
      </c>
      <c r="M109" s="39"/>
      <c r="N109" s="53">
        <f t="shared" si="1"/>
        <v>250000</v>
      </c>
      <c r="O109" s="39"/>
      <c r="P109" s="5">
        <v>236500</v>
      </c>
      <c r="Q109" s="41">
        <v>13500</v>
      </c>
      <c r="R109" s="42"/>
    </row>
    <row r="110" spans="1:18" ht="87" customHeight="1">
      <c r="A110" s="24" t="s">
        <v>64</v>
      </c>
      <c r="B110" s="51" t="s">
        <v>65</v>
      </c>
      <c r="C110" s="39"/>
      <c r="D110" s="51" t="s">
        <v>74</v>
      </c>
      <c r="E110" s="39"/>
      <c r="F110" s="52" t="s">
        <v>81</v>
      </c>
      <c r="G110" s="40"/>
      <c r="H110" s="39"/>
      <c r="I110" s="41">
        <v>250000</v>
      </c>
      <c r="J110" s="39"/>
      <c r="K110" s="5">
        <v>0</v>
      </c>
      <c r="L110" s="53">
        <v>0</v>
      </c>
      <c r="M110" s="39"/>
      <c r="N110" s="53">
        <f t="shared" si="1"/>
        <v>250000</v>
      </c>
      <c r="O110" s="39"/>
      <c r="P110" s="5">
        <v>246000</v>
      </c>
      <c r="Q110" s="41">
        <v>4000</v>
      </c>
      <c r="R110" s="42"/>
    </row>
    <row r="111" spans="1:18" ht="84" customHeight="1">
      <c r="A111" s="24" t="s">
        <v>64</v>
      </c>
      <c r="B111" s="51" t="s">
        <v>65</v>
      </c>
      <c r="C111" s="39"/>
      <c r="D111" s="51" t="s">
        <v>74</v>
      </c>
      <c r="E111" s="39"/>
      <c r="F111" s="52" t="s">
        <v>82</v>
      </c>
      <c r="G111" s="40"/>
      <c r="H111" s="39"/>
      <c r="I111" s="41">
        <v>250000</v>
      </c>
      <c r="J111" s="39"/>
      <c r="K111" s="5">
        <v>0</v>
      </c>
      <c r="L111" s="53">
        <v>0</v>
      </c>
      <c r="M111" s="39"/>
      <c r="N111" s="53">
        <f t="shared" si="1"/>
        <v>250000</v>
      </c>
      <c r="O111" s="39"/>
      <c r="P111" s="5">
        <v>236200</v>
      </c>
      <c r="Q111" s="41">
        <v>13800</v>
      </c>
      <c r="R111" s="42"/>
    </row>
    <row r="112" spans="1:18" ht="42.75" customHeight="1">
      <c r="A112" s="3" t="s">
        <v>1</v>
      </c>
      <c r="B112" s="38" t="s">
        <v>2</v>
      </c>
      <c r="C112" s="39"/>
      <c r="D112" s="38" t="s">
        <v>3</v>
      </c>
      <c r="E112" s="39"/>
      <c r="F112" s="38" t="s">
        <v>4</v>
      </c>
      <c r="G112" s="40"/>
      <c r="H112" s="39"/>
      <c r="I112" s="38" t="s">
        <v>106</v>
      </c>
      <c r="J112" s="39"/>
      <c r="K112" s="3" t="s">
        <v>5</v>
      </c>
      <c r="L112" s="38" t="s">
        <v>6</v>
      </c>
      <c r="M112" s="39"/>
      <c r="N112" s="38" t="s">
        <v>104</v>
      </c>
      <c r="O112" s="39"/>
      <c r="P112" s="3" t="s">
        <v>103</v>
      </c>
      <c r="Q112" s="38" t="s">
        <v>107</v>
      </c>
      <c r="R112" s="39"/>
    </row>
    <row r="113" spans="1:18" ht="88.5" customHeight="1">
      <c r="A113" s="24" t="s">
        <v>64</v>
      </c>
      <c r="B113" s="51" t="s">
        <v>65</v>
      </c>
      <c r="C113" s="39"/>
      <c r="D113" s="51" t="s">
        <v>74</v>
      </c>
      <c r="E113" s="39"/>
      <c r="F113" s="52" t="s">
        <v>83</v>
      </c>
      <c r="G113" s="40"/>
      <c r="H113" s="39"/>
      <c r="I113" s="41">
        <v>116000</v>
      </c>
      <c r="J113" s="39"/>
      <c r="K113" s="5">
        <v>0</v>
      </c>
      <c r="L113" s="53">
        <v>0</v>
      </c>
      <c r="M113" s="39"/>
      <c r="N113" s="53">
        <f t="shared" si="1"/>
        <v>116000</v>
      </c>
      <c r="O113" s="39"/>
      <c r="P113" s="5">
        <v>113500</v>
      </c>
      <c r="Q113" s="41">
        <v>2500</v>
      </c>
      <c r="R113" s="42"/>
    </row>
    <row r="114" spans="1:18" ht="105" customHeight="1">
      <c r="A114" s="24" t="s">
        <v>64</v>
      </c>
      <c r="B114" s="51" t="s">
        <v>65</v>
      </c>
      <c r="C114" s="39"/>
      <c r="D114" s="51" t="s">
        <v>74</v>
      </c>
      <c r="E114" s="39"/>
      <c r="F114" s="52" t="s">
        <v>84</v>
      </c>
      <c r="G114" s="40"/>
      <c r="H114" s="39"/>
      <c r="I114" s="41">
        <v>162000</v>
      </c>
      <c r="J114" s="39"/>
      <c r="K114" s="5">
        <v>0</v>
      </c>
      <c r="L114" s="53">
        <v>0</v>
      </c>
      <c r="M114" s="39"/>
      <c r="N114" s="53">
        <f t="shared" si="1"/>
        <v>162000</v>
      </c>
      <c r="O114" s="39"/>
      <c r="P114" s="5">
        <v>161000</v>
      </c>
      <c r="Q114" s="41">
        <v>1000</v>
      </c>
      <c r="R114" s="42"/>
    </row>
    <row r="115" spans="1:18" ht="105" customHeight="1">
      <c r="A115" s="24" t="s">
        <v>64</v>
      </c>
      <c r="B115" s="51" t="s">
        <v>65</v>
      </c>
      <c r="C115" s="39"/>
      <c r="D115" s="51" t="s">
        <v>74</v>
      </c>
      <c r="E115" s="39"/>
      <c r="F115" s="52" t="s">
        <v>85</v>
      </c>
      <c r="G115" s="40"/>
      <c r="H115" s="39"/>
      <c r="I115" s="41">
        <v>280000</v>
      </c>
      <c r="J115" s="39"/>
      <c r="K115" s="5">
        <v>0</v>
      </c>
      <c r="L115" s="53">
        <v>280000</v>
      </c>
      <c r="M115" s="39"/>
      <c r="N115" s="53">
        <f t="shared" si="1"/>
        <v>0</v>
      </c>
      <c r="O115" s="39"/>
      <c r="P115" s="5">
        <v>0</v>
      </c>
      <c r="Q115" s="41">
        <v>0</v>
      </c>
      <c r="R115" s="42"/>
    </row>
    <row r="116" spans="1:18" ht="138.75" customHeight="1">
      <c r="A116" s="24" t="s">
        <v>64</v>
      </c>
      <c r="B116" s="51" t="s">
        <v>65</v>
      </c>
      <c r="C116" s="39"/>
      <c r="D116" s="51" t="s">
        <v>74</v>
      </c>
      <c r="E116" s="39"/>
      <c r="F116" s="52" t="s">
        <v>86</v>
      </c>
      <c r="G116" s="40"/>
      <c r="H116" s="39"/>
      <c r="I116" s="41">
        <v>140000</v>
      </c>
      <c r="J116" s="39"/>
      <c r="K116" s="5">
        <v>0</v>
      </c>
      <c r="L116" s="53">
        <v>0</v>
      </c>
      <c r="M116" s="39"/>
      <c r="N116" s="53">
        <f t="shared" si="1"/>
        <v>140000</v>
      </c>
      <c r="O116" s="39"/>
      <c r="P116" s="5">
        <v>139800</v>
      </c>
      <c r="Q116" s="41">
        <v>200</v>
      </c>
      <c r="R116" s="42"/>
    </row>
    <row r="117" spans="1:18" ht="50.25" customHeight="1">
      <c r="A117" s="3" t="s">
        <v>1</v>
      </c>
      <c r="B117" s="38" t="s">
        <v>2</v>
      </c>
      <c r="C117" s="39"/>
      <c r="D117" s="38" t="s">
        <v>3</v>
      </c>
      <c r="E117" s="39"/>
      <c r="F117" s="38" t="s">
        <v>4</v>
      </c>
      <c r="G117" s="40"/>
      <c r="H117" s="39"/>
      <c r="I117" s="38" t="s">
        <v>106</v>
      </c>
      <c r="J117" s="39"/>
      <c r="K117" s="3" t="s">
        <v>5</v>
      </c>
      <c r="L117" s="38" t="s">
        <v>6</v>
      </c>
      <c r="M117" s="39"/>
      <c r="N117" s="38" t="s">
        <v>104</v>
      </c>
      <c r="O117" s="39"/>
      <c r="P117" s="3" t="s">
        <v>103</v>
      </c>
      <c r="Q117" s="38" t="s">
        <v>107</v>
      </c>
      <c r="R117" s="39"/>
    </row>
    <row r="118" spans="1:18" ht="109.5" customHeight="1">
      <c r="A118" s="24" t="s">
        <v>64</v>
      </c>
      <c r="B118" s="51" t="s">
        <v>65</v>
      </c>
      <c r="C118" s="39"/>
      <c r="D118" s="51" t="s">
        <v>74</v>
      </c>
      <c r="E118" s="39"/>
      <c r="F118" s="52" t="s">
        <v>87</v>
      </c>
      <c r="G118" s="40"/>
      <c r="H118" s="39"/>
      <c r="I118" s="41">
        <v>140000</v>
      </c>
      <c r="J118" s="39"/>
      <c r="K118" s="5">
        <v>0</v>
      </c>
      <c r="L118" s="53">
        <v>0</v>
      </c>
      <c r="M118" s="39"/>
      <c r="N118" s="53">
        <f t="shared" si="1"/>
        <v>140000</v>
      </c>
      <c r="O118" s="39"/>
      <c r="P118" s="5">
        <v>139800</v>
      </c>
      <c r="Q118" s="41">
        <v>200</v>
      </c>
      <c r="R118" s="42"/>
    </row>
    <row r="119" spans="1:18" ht="108" customHeight="1">
      <c r="A119" s="24" t="s">
        <v>64</v>
      </c>
      <c r="B119" s="51" t="s">
        <v>65</v>
      </c>
      <c r="C119" s="39"/>
      <c r="D119" s="51" t="s">
        <v>74</v>
      </c>
      <c r="E119" s="39"/>
      <c r="F119" s="52" t="s">
        <v>88</v>
      </c>
      <c r="G119" s="40"/>
      <c r="H119" s="39"/>
      <c r="I119" s="41">
        <v>110000</v>
      </c>
      <c r="J119" s="39"/>
      <c r="K119" s="5">
        <v>0</v>
      </c>
      <c r="L119" s="53">
        <v>0</v>
      </c>
      <c r="M119" s="39"/>
      <c r="N119" s="53">
        <f t="shared" si="1"/>
        <v>110000</v>
      </c>
      <c r="O119" s="39"/>
      <c r="P119" s="5">
        <v>107700</v>
      </c>
      <c r="Q119" s="41">
        <v>2300</v>
      </c>
      <c r="R119" s="42"/>
    </row>
    <row r="120" spans="1:18" ht="47.25" customHeight="1">
      <c r="A120" s="24" t="s">
        <v>64</v>
      </c>
      <c r="B120" s="51" t="s">
        <v>65</v>
      </c>
      <c r="C120" s="39"/>
      <c r="D120" s="51" t="s">
        <v>74</v>
      </c>
      <c r="E120" s="39"/>
      <c r="F120" s="52" t="s">
        <v>89</v>
      </c>
      <c r="G120" s="40"/>
      <c r="H120" s="39"/>
      <c r="I120" s="41">
        <v>100000</v>
      </c>
      <c r="J120" s="39"/>
      <c r="K120" s="5">
        <v>0</v>
      </c>
      <c r="L120" s="53">
        <v>8000</v>
      </c>
      <c r="M120" s="39"/>
      <c r="N120" s="53">
        <f t="shared" si="1"/>
        <v>92000</v>
      </c>
      <c r="O120" s="39"/>
      <c r="P120" s="5">
        <v>92000</v>
      </c>
      <c r="Q120" s="41">
        <v>0</v>
      </c>
      <c r="R120" s="42"/>
    </row>
    <row r="121" spans="1:18" ht="127.5" customHeight="1">
      <c r="A121" s="24" t="s">
        <v>64</v>
      </c>
      <c r="B121" s="51" t="s">
        <v>65</v>
      </c>
      <c r="C121" s="39"/>
      <c r="D121" s="51" t="s">
        <v>74</v>
      </c>
      <c r="E121" s="39"/>
      <c r="F121" s="52" t="s">
        <v>90</v>
      </c>
      <c r="G121" s="40"/>
      <c r="H121" s="39"/>
      <c r="I121" s="41">
        <v>500000</v>
      </c>
      <c r="J121" s="39"/>
      <c r="K121" s="5">
        <v>0</v>
      </c>
      <c r="L121" s="53">
        <v>0</v>
      </c>
      <c r="M121" s="39"/>
      <c r="N121" s="53">
        <f t="shared" si="1"/>
        <v>500000</v>
      </c>
      <c r="O121" s="39"/>
      <c r="P121" s="5">
        <v>499000</v>
      </c>
      <c r="Q121" s="41">
        <v>1000</v>
      </c>
      <c r="R121" s="42"/>
    </row>
    <row r="122" spans="1:18" ht="69.75" customHeight="1">
      <c r="A122" s="24" t="s">
        <v>64</v>
      </c>
      <c r="B122" s="51" t="s">
        <v>65</v>
      </c>
      <c r="C122" s="39"/>
      <c r="D122" s="51" t="s">
        <v>74</v>
      </c>
      <c r="E122" s="39"/>
      <c r="F122" s="52" t="s">
        <v>91</v>
      </c>
      <c r="G122" s="40"/>
      <c r="H122" s="39"/>
      <c r="I122" s="41">
        <v>170000</v>
      </c>
      <c r="J122" s="39"/>
      <c r="K122" s="5">
        <v>0</v>
      </c>
      <c r="L122" s="53">
        <v>0</v>
      </c>
      <c r="M122" s="39"/>
      <c r="N122" s="53">
        <f t="shared" si="1"/>
        <v>170000</v>
      </c>
      <c r="O122" s="39"/>
      <c r="P122" s="5">
        <v>169700</v>
      </c>
      <c r="Q122" s="41">
        <v>300</v>
      </c>
      <c r="R122" s="42"/>
    </row>
    <row r="123" spans="1:18" ht="54" customHeight="1">
      <c r="A123" s="3" t="s">
        <v>1</v>
      </c>
      <c r="B123" s="38" t="s">
        <v>2</v>
      </c>
      <c r="C123" s="39"/>
      <c r="D123" s="38" t="s">
        <v>3</v>
      </c>
      <c r="E123" s="39"/>
      <c r="F123" s="38" t="s">
        <v>4</v>
      </c>
      <c r="G123" s="40"/>
      <c r="H123" s="39"/>
      <c r="I123" s="38" t="s">
        <v>106</v>
      </c>
      <c r="J123" s="39"/>
      <c r="K123" s="3" t="s">
        <v>5</v>
      </c>
      <c r="L123" s="38" t="s">
        <v>6</v>
      </c>
      <c r="M123" s="39"/>
      <c r="N123" s="38" t="s">
        <v>104</v>
      </c>
      <c r="O123" s="39"/>
      <c r="P123" s="3" t="s">
        <v>103</v>
      </c>
      <c r="Q123" s="38" t="s">
        <v>107</v>
      </c>
      <c r="R123" s="39"/>
    </row>
    <row r="124" spans="1:18" ht="106.5" customHeight="1">
      <c r="A124" s="24" t="s">
        <v>64</v>
      </c>
      <c r="B124" s="57" t="s">
        <v>65</v>
      </c>
      <c r="C124" s="58"/>
      <c r="D124" s="57" t="s">
        <v>74</v>
      </c>
      <c r="E124" s="58"/>
      <c r="F124" s="59" t="s">
        <v>92</v>
      </c>
      <c r="G124" s="60"/>
      <c r="H124" s="61"/>
      <c r="I124" s="55">
        <v>164000</v>
      </c>
      <c r="J124" s="62"/>
      <c r="K124" s="5">
        <v>0</v>
      </c>
      <c r="L124" s="63">
        <v>0</v>
      </c>
      <c r="M124" s="64"/>
      <c r="N124" s="63">
        <f t="shared" si="1"/>
        <v>164000</v>
      </c>
      <c r="O124" s="64"/>
      <c r="P124" s="5">
        <v>163500</v>
      </c>
      <c r="Q124" s="55">
        <v>500</v>
      </c>
      <c r="R124" s="56"/>
    </row>
    <row r="125" spans="1:18" ht="126" customHeight="1">
      <c r="A125" s="24" t="s">
        <v>64</v>
      </c>
      <c r="B125" s="51" t="s">
        <v>65</v>
      </c>
      <c r="C125" s="39"/>
      <c r="D125" s="51" t="s">
        <v>74</v>
      </c>
      <c r="E125" s="39"/>
      <c r="F125" s="52" t="s">
        <v>93</v>
      </c>
      <c r="G125" s="40"/>
      <c r="H125" s="39"/>
      <c r="I125" s="41">
        <v>250000</v>
      </c>
      <c r="J125" s="39"/>
      <c r="K125" s="5">
        <v>0</v>
      </c>
      <c r="L125" s="53">
        <v>250000</v>
      </c>
      <c r="M125" s="39"/>
      <c r="N125" s="53">
        <f t="shared" si="1"/>
        <v>0</v>
      </c>
      <c r="O125" s="39"/>
      <c r="P125" s="5">
        <v>0</v>
      </c>
      <c r="Q125" s="41">
        <v>0</v>
      </c>
      <c r="R125" s="42"/>
    </row>
    <row r="126" spans="1:18" ht="105" customHeight="1">
      <c r="A126" s="24" t="s">
        <v>64</v>
      </c>
      <c r="B126" s="51" t="s">
        <v>65</v>
      </c>
      <c r="C126" s="39"/>
      <c r="D126" s="51" t="s">
        <v>74</v>
      </c>
      <c r="E126" s="39"/>
      <c r="F126" s="52" t="s">
        <v>94</v>
      </c>
      <c r="G126" s="40"/>
      <c r="H126" s="39"/>
      <c r="I126" s="41">
        <v>0</v>
      </c>
      <c r="J126" s="39"/>
      <c r="K126" s="5">
        <v>280000</v>
      </c>
      <c r="L126" s="53">
        <v>0</v>
      </c>
      <c r="M126" s="39"/>
      <c r="N126" s="53">
        <f t="shared" si="1"/>
        <v>280000</v>
      </c>
      <c r="O126" s="39"/>
      <c r="P126" s="5">
        <v>279500</v>
      </c>
      <c r="Q126" s="41">
        <v>500</v>
      </c>
      <c r="R126" s="42"/>
    </row>
    <row r="127" spans="1:18" ht="84" customHeight="1">
      <c r="A127" s="24" t="s">
        <v>64</v>
      </c>
      <c r="B127" s="51" t="s">
        <v>65</v>
      </c>
      <c r="C127" s="39"/>
      <c r="D127" s="51" t="s">
        <v>74</v>
      </c>
      <c r="E127" s="39"/>
      <c r="F127" s="52" t="s">
        <v>95</v>
      </c>
      <c r="G127" s="40"/>
      <c r="H127" s="39"/>
      <c r="I127" s="41">
        <v>5000</v>
      </c>
      <c r="J127" s="39"/>
      <c r="K127" s="5">
        <v>0</v>
      </c>
      <c r="L127" s="53">
        <v>0</v>
      </c>
      <c r="M127" s="39"/>
      <c r="N127" s="53">
        <f t="shared" si="1"/>
        <v>5000</v>
      </c>
      <c r="O127" s="39"/>
      <c r="P127" s="5">
        <v>0</v>
      </c>
      <c r="Q127" s="41">
        <v>5000</v>
      </c>
      <c r="R127" s="42"/>
    </row>
    <row r="128" spans="1:18" ht="57" customHeight="1">
      <c r="A128" s="3" t="s">
        <v>1</v>
      </c>
      <c r="B128" s="38" t="s">
        <v>2</v>
      </c>
      <c r="C128" s="39"/>
      <c r="D128" s="38" t="s">
        <v>3</v>
      </c>
      <c r="E128" s="39"/>
      <c r="F128" s="38" t="s">
        <v>4</v>
      </c>
      <c r="G128" s="40"/>
      <c r="H128" s="39"/>
      <c r="I128" s="38" t="s">
        <v>106</v>
      </c>
      <c r="J128" s="39"/>
      <c r="K128" s="3" t="s">
        <v>5</v>
      </c>
      <c r="L128" s="38" t="s">
        <v>6</v>
      </c>
      <c r="M128" s="39"/>
      <c r="N128" s="38" t="s">
        <v>104</v>
      </c>
      <c r="O128" s="39"/>
      <c r="P128" s="3" t="s">
        <v>103</v>
      </c>
      <c r="Q128" s="38" t="s">
        <v>107</v>
      </c>
      <c r="R128" s="39"/>
    </row>
    <row r="129" spans="1:18" ht="92.25" customHeight="1">
      <c r="A129" s="24" t="s">
        <v>64</v>
      </c>
      <c r="B129" s="51" t="s">
        <v>65</v>
      </c>
      <c r="C129" s="39"/>
      <c r="D129" s="51" t="s">
        <v>74</v>
      </c>
      <c r="E129" s="39"/>
      <c r="F129" s="52" t="s">
        <v>96</v>
      </c>
      <c r="G129" s="40"/>
      <c r="H129" s="39"/>
      <c r="I129" s="41">
        <v>20000</v>
      </c>
      <c r="J129" s="39"/>
      <c r="K129" s="5">
        <v>0</v>
      </c>
      <c r="L129" s="53">
        <v>0</v>
      </c>
      <c r="M129" s="39"/>
      <c r="N129" s="53">
        <f t="shared" si="1"/>
        <v>20000</v>
      </c>
      <c r="O129" s="39"/>
      <c r="P129" s="5">
        <v>0</v>
      </c>
      <c r="Q129" s="41">
        <v>20000</v>
      </c>
      <c r="R129" s="42"/>
    </row>
    <row r="130" spans="1:18" ht="84" customHeight="1">
      <c r="A130" s="24" t="s">
        <v>64</v>
      </c>
      <c r="B130" s="51" t="s">
        <v>65</v>
      </c>
      <c r="C130" s="39"/>
      <c r="D130" s="51" t="s">
        <v>74</v>
      </c>
      <c r="E130" s="39"/>
      <c r="F130" s="52" t="s">
        <v>97</v>
      </c>
      <c r="G130" s="40"/>
      <c r="H130" s="39"/>
      <c r="I130" s="41">
        <v>2000</v>
      </c>
      <c r="J130" s="39"/>
      <c r="K130" s="5">
        <v>0</v>
      </c>
      <c r="L130" s="53">
        <v>0</v>
      </c>
      <c r="M130" s="39"/>
      <c r="N130" s="53">
        <f t="shared" si="1"/>
        <v>2000</v>
      </c>
      <c r="O130" s="39"/>
      <c r="P130" s="5">
        <v>0</v>
      </c>
      <c r="Q130" s="41">
        <v>2000</v>
      </c>
      <c r="R130" s="42"/>
    </row>
    <row r="131" spans="1:18" ht="111.75" customHeight="1">
      <c r="A131" s="24" t="s">
        <v>64</v>
      </c>
      <c r="B131" s="51" t="s">
        <v>65</v>
      </c>
      <c r="C131" s="39"/>
      <c r="D131" s="51" t="s">
        <v>74</v>
      </c>
      <c r="E131" s="39"/>
      <c r="F131" s="52" t="s">
        <v>98</v>
      </c>
      <c r="G131" s="40"/>
      <c r="H131" s="39"/>
      <c r="I131" s="41">
        <v>13000</v>
      </c>
      <c r="J131" s="39"/>
      <c r="K131" s="5">
        <v>0</v>
      </c>
      <c r="L131" s="53">
        <v>0</v>
      </c>
      <c r="M131" s="39"/>
      <c r="N131" s="53">
        <f t="shared" si="1"/>
        <v>13000</v>
      </c>
      <c r="O131" s="39"/>
      <c r="P131" s="5">
        <v>0</v>
      </c>
      <c r="Q131" s="41">
        <v>13000</v>
      </c>
      <c r="R131" s="42"/>
    </row>
    <row r="132" spans="1:18" ht="105.75" customHeight="1">
      <c r="A132" s="24" t="s">
        <v>64</v>
      </c>
      <c r="B132" s="51" t="s">
        <v>65</v>
      </c>
      <c r="C132" s="39"/>
      <c r="D132" s="51" t="s">
        <v>99</v>
      </c>
      <c r="E132" s="39"/>
      <c r="F132" s="52" t="s">
        <v>100</v>
      </c>
      <c r="G132" s="40"/>
      <c r="H132" s="39"/>
      <c r="I132" s="41">
        <v>427000</v>
      </c>
      <c r="J132" s="39"/>
      <c r="K132" s="5">
        <v>450000</v>
      </c>
      <c r="L132" s="53">
        <v>50000</v>
      </c>
      <c r="M132" s="39"/>
      <c r="N132" s="53">
        <f t="shared" si="1"/>
        <v>827000</v>
      </c>
      <c r="O132" s="39"/>
      <c r="P132" s="5">
        <v>798263</v>
      </c>
      <c r="Q132" s="41">
        <v>28737</v>
      </c>
      <c r="R132" s="42"/>
    </row>
    <row r="133" spans="1:18" ht="66" customHeight="1">
      <c r="A133" s="3" t="s">
        <v>1</v>
      </c>
      <c r="B133" s="38" t="s">
        <v>2</v>
      </c>
      <c r="C133" s="39"/>
      <c r="D133" s="38" t="s">
        <v>3</v>
      </c>
      <c r="E133" s="39"/>
      <c r="F133" s="38" t="s">
        <v>4</v>
      </c>
      <c r="G133" s="40"/>
      <c r="H133" s="39"/>
      <c r="I133" s="38" t="s">
        <v>106</v>
      </c>
      <c r="J133" s="39"/>
      <c r="K133" s="3" t="s">
        <v>5</v>
      </c>
      <c r="L133" s="38" t="s">
        <v>6</v>
      </c>
      <c r="M133" s="39"/>
      <c r="N133" s="38" t="s">
        <v>104</v>
      </c>
      <c r="O133" s="39"/>
      <c r="P133" s="3" t="s">
        <v>103</v>
      </c>
      <c r="Q133" s="38" t="s">
        <v>107</v>
      </c>
      <c r="R133" s="39"/>
    </row>
    <row r="134" spans="1:18" ht="157.5" customHeight="1">
      <c r="A134" s="25" t="s">
        <v>64</v>
      </c>
      <c r="B134" s="43" t="s">
        <v>65</v>
      </c>
      <c r="C134" s="44"/>
      <c r="D134" s="43" t="s">
        <v>101</v>
      </c>
      <c r="E134" s="44"/>
      <c r="F134" s="45" t="s">
        <v>102</v>
      </c>
      <c r="G134" s="46"/>
      <c r="H134" s="44"/>
      <c r="I134" s="47">
        <v>50000</v>
      </c>
      <c r="J134" s="48"/>
      <c r="K134" s="26">
        <v>150000</v>
      </c>
      <c r="L134" s="49">
        <v>0</v>
      </c>
      <c r="M134" s="44"/>
      <c r="N134" s="50">
        <f t="shared" si="1"/>
        <v>200000</v>
      </c>
      <c r="O134" s="48"/>
      <c r="P134" s="26">
        <v>198000</v>
      </c>
      <c r="Q134" s="47">
        <v>2000</v>
      </c>
      <c r="R134" s="54"/>
    </row>
    <row r="135" spans="1:18" ht="30" customHeight="1">
      <c r="A135" s="90" t="s">
        <v>125</v>
      </c>
      <c r="B135" s="91"/>
      <c r="C135" s="91"/>
      <c r="D135" s="91"/>
      <c r="E135" s="91"/>
      <c r="F135" s="91"/>
      <c r="G135" s="91"/>
      <c r="H135" s="91"/>
      <c r="I135" s="29">
        <f>SUM(I95:I134)</f>
        <v>5580000</v>
      </c>
      <c r="J135" s="30">
        <f>SUM(I135)</f>
        <v>5580000</v>
      </c>
      <c r="K135" s="30">
        <f>SUM(K95:K134)</f>
        <v>1130000</v>
      </c>
      <c r="L135" s="29">
        <f>SUM(L95:L134)</f>
        <v>590200</v>
      </c>
      <c r="M135" s="33">
        <f>SUM(L135)</f>
        <v>590200</v>
      </c>
      <c r="N135" s="29">
        <f>SUM(N95:N134)</f>
        <v>6119800</v>
      </c>
      <c r="O135" s="30">
        <f>SUM(N135)</f>
        <v>6119800</v>
      </c>
      <c r="P135" s="33">
        <f>SUM(P95:P134)</f>
        <v>5957563</v>
      </c>
      <c r="Q135" s="29">
        <f>SUM(Q95:Q134)</f>
        <v>162237</v>
      </c>
      <c r="R135" s="35">
        <f>SUM(Q135)</f>
        <v>162237</v>
      </c>
    </row>
    <row r="136" spans="1:18" ht="21">
      <c r="A136" s="27"/>
      <c r="B136" s="28"/>
      <c r="C136" s="28"/>
      <c r="D136" s="28"/>
      <c r="E136" s="28"/>
      <c r="F136" s="28"/>
      <c r="G136" s="28"/>
      <c r="H136" s="28"/>
      <c r="I136" s="31"/>
      <c r="J136" s="32"/>
      <c r="K136" s="32"/>
      <c r="L136" s="31"/>
      <c r="M136" s="34"/>
      <c r="N136" s="31"/>
      <c r="O136" s="32"/>
      <c r="P136" s="34"/>
      <c r="Q136" s="31"/>
      <c r="R136" s="36"/>
    </row>
  </sheetData>
  <sheetProtection/>
  <mergeCells count="841">
    <mergeCell ref="F94:H94"/>
    <mergeCell ref="I94:J94"/>
    <mergeCell ref="L94:M94"/>
    <mergeCell ref="N94:O94"/>
    <mergeCell ref="Q94:R94"/>
    <mergeCell ref="A135:H135"/>
    <mergeCell ref="B25:C25"/>
    <mergeCell ref="D25:E25"/>
    <mergeCell ref="F25:H25"/>
    <mergeCell ref="I25:J25"/>
    <mergeCell ref="L25:M25"/>
    <mergeCell ref="D28:E28"/>
    <mergeCell ref="F28:H28"/>
    <mergeCell ref="I28:J28"/>
    <mergeCell ref="L28:M28"/>
    <mergeCell ref="N25:O25"/>
    <mergeCell ref="Q25:R25"/>
    <mergeCell ref="B28:C28"/>
    <mergeCell ref="B20:C20"/>
    <mergeCell ref="D20:E20"/>
    <mergeCell ref="F20:H20"/>
    <mergeCell ref="I20:J20"/>
    <mergeCell ref="L20:M20"/>
    <mergeCell ref="N20:O20"/>
    <mergeCell ref="Q20:R20"/>
    <mergeCell ref="N28:O28"/>
    <mergeCell ref="Q28:R28"/>
    <mergeCell ref="B43:C43"/>
    <mergeCell ref="D43:E43"/>
    <mergeCell ref="F43:H43"/>
    <mergeCell ref="I43:J43"/>
    <mergeCell ref="L43:M43"/>
    <mergeCell ref="N43:O43"/>
    <mergeCell ref="Q43:R43"/>
    <mergeCell ref="N35:O35"/>
    <mergeCell ref="N52:O52"/>
    <mergeCell ref="N53:O53"/>
    <mergeCell ref="B49:C49"/>
    <mergeCell ref="D49:E49"/>
    <mergeCell ref="F49:H49"/>
    <mergeCell ref="I49:J49"/>
    <mergeCell ref="L49:M49"/>
    <mergeCell ref="N49:O49"/>
    <mergeCell ref="B55:C55"/>
    <mergeCell ref="D55:E55"/>
    <mergeCell ref="F55:H55"/>
    <mergeCell ref="I55:J55"/>
    <mergeCell ref="L55:M55"/>
    <mergeCell ref="N55:O55"/>
    <mergeCell ref="Q60:R60"/>
    <mergeCell ref="B64:C64"/>
    <mergeCell ref="D64:E64"/>
    <mergeCell ref="B60:C60"/>
    <mergeCell ref="D60:E60"/>
    <mergeCell ref="F60:H60"/>
    <mergeCell ref="I60:J60"/>
    <mergeCell ref="L60:M60"/>
    <mergeCell ref="N60:O60"/>
    <mergeCell ref="L66:M66"/>
    <mergeCell ref="N66:O66"/>
    <mergeCell ref="Q66:R66"/>
    <mergeCell ref="B75:C75"/>
    <mergeCell ref="D75:E75"/>
    <mergeCell ref="F75:H75"/>
    <mergeCell ref="I75:J75"/>
    <mergeCell ref="L75:M75"/>
    <mergeCell ref="N75:O75"/>
    <mergeCell ref="B52:C52"/>
    <mergeCell ref="D52:E52"/>
    <mergeCell ref="F52:H52"/>
    <mergeCell ref="Q97:R97"/>
    <mergeCell ref="I97:J97"/>
    <mergeCell ref="Q75:R75"/>
    <mergeCell ref="B66:C66"/>
    <mergeCell ref="D66:E66"/>
    <mergeCell ref="F66:H66"/>
    <mergeCell ref="I66:J66"/>
    <mergeCell ref="N84:O84"/>
    <mergeCell ref="Q84:R84"/>
    <mergeCell ref="N98:O98"/>
    <mergeCell ref="Q95:R95"/>
    <mergeCell ref="B97:C97"/>
    <mergeCell ref="D97:E97"/>
    <mergeCell ref="F97:H97"/>
    <mergeCell ref="A85:H85"/>
    <mergeCell ref="A92:V92"/>
    <mergeCell ref="A93:V93"/>
    <mergeCell ref="N96:O96"/>
    <mergeCell ref="I95:J95"/>
    <mergeCell ref="L95:M95"/>
    <mergeCell ref="N95:O95"/>
    <mergeCell ref="L97:M97"/>
    <mergeCell ref="N97:O97"/>
    <mergeCell ref="B122:C122"/>
    <mergeCell ref="D122:E122"/>
    <mergeCell ref="F122:H122"/>
    <mergeCell ref="I122:J122"/>
    <mergeCell ref="L122:M122"/>
    <mergeCell ref="N122:O122"/>
    <mergeCell ref="L52:M52"/>
    <mergeCell ref="F78:H78"/>
    <mergeCell ref="I78:J78"/>
    <mergeCell ref="L78:M78"/>
    <mergeCell ref="Q122:R122"/>
    <mergeCell ref="Q96:R96"/>
    <mergeCell ref="N83:O83"/>
    <mergeCell ref="Q83:R83"/>
    <mergeCell ref="I96:J96"/>
    <mergeCell ref="L96:M96"/>
    <mergeCell ref="Q81:R81"/>
    <mergeCell ref="B83:C83"/>
    <mergeCell ref="D83:E83"/>
    <mergeCell ref="F83:H83"/>
    <mergeCell ref="I83:J83"/>
    <mergeCell ref="L83:M83"/>
    <mergeCell ref="B81:C81"/>
    <mergeCell ref="D81:E81"/>
    <mergeCell ref="F81:H81"/>
    <mergeCell ref="I81:J81"/>
    <mergeCell ref="L81:M81"/>
    <mergeCell ref="N81:O81"/>
    <mergeCell ref="Q79:R79"/>
    <mergeCell ref="B80:C80"/>
    <mergeCell ref="D80:E80"/>
    <mergeCell ref="F80:H80"/>
    <mergeCell ref="I80:J80"/>
    <mergeCell ref="L80:M80"/>
    <mergeCell ref="N80:O80"/>
    <mergeCell ref="Q80:R80"/>
    <mergeCell ref="N78:O78"/>
    <mergeCell ref="Q78:R78"/>
    <mergeCell ref="B79:C79"/>
    <mergeCell ref="D79:E79"/>
    <mergeCell ref="F79:H79"/>
    <mergeCell ref="I79:J79"/>
    <mergeCell ref="L79:M79"/>
    <mergeCell ref="N79:O79"/>
    <mergeCell ref="B78:C78"/>
    <mergeCell ref="D78:E78"/>
    <mergeCell ref="Q74:R74"/>
    <mergeCell ref="Q77:R77"/>
    <mergeCell ref="B77:C77"/>
    <mergeCell ref="D77:E77"/>
    <mergeCell ref="F77:H77"/>
    <mergeCell ref="I77:J77"/>
    <mergeCell ref="L77:M77"/>
    <mergeCell ref="N77:O77"/>
    <mergeCell ref="B74:C74"/>
    <mergeCell ref="D74:E74"/>
    <mergeCell ref="F74:H74"/>
    <mergeCell ref="I74:J74"/>
    <mergeCell ref="L74:M74"/>
    <mergeCell ref="N74:O74"/>
    <mergeCell ref="B73:C73"/>
    <mergeCell ref="D73:E73"/>
    <mergeCell ref="F73:H73"/>
    <mergeCell ref="I73:J73"/>
    <mergeCell ref="L73:M73"/>
    <mergeCell ref="N73:O73"/>
    <mergeCell ref="D72:E72"/>
    <mergeCell ref="F72:H72"/>
    <mergeCell ref="I72:J72"/>
    <mergeCell ref="L72:M72"/>
    <mergeCell ref="N72:O72"/>
    <mergeCell ref="B71:C71"/>
    <mergeCell ref="D71:E71"/>
    <mergeCell ref="Q68:R68"/>
    <mergeCell ref="B69:C69"/>
    <mergeCell ref="D69:E69"/>
    <mergeCell ref="F69:H69"/>
    <mergeCell ref="I69:J69"/>
    <mergeCell ref="L69:M69"/>
    <mergeCell ref="N69:O69"/>
    <mergeCell ref="Q69:R69"/>
    <mergeCell ref="Q67:R67"/>
    <mergeCell ref="N68:O68"/>
    <mergeCell ref="B68:C68"/>
    <mergeCell ref="D68:E68"/>
    <mergeCell ref="F68:H68"/>
    <mergeCell ref="I68:J68"/>
    <mergeCell ref="L68:M68"/>
    <mergeCell ref="B67:C67"/>
    <mergeCell ref="D67:E67"/>
    <mergeCell ref="F67:H67"/>
    <mergeCell ref="I67:J67"/>
    <mergeCell ref="L67:M67"/>
    <mergeCell ref="N67:O67"/>
    <mergeCell ref="Q52:R52"/>
    <mergeCell ref="Q63:R63"/>
    <mergeCell ref="F64:H64"/>
    <mergeCell ref="I64:J64"/>
    <mergeCell ref="L64:M64"/>
    <mergeCell ref="N64:O64"/>
    <mergeCell ref="Q64:R64"/>
    <mergeCell ref="Q62:R62"/>
    <mergeCell ref="B63:C63"/>
    <mergeCell ref="D63:E63"/>
    <mergeCell ref="F63:H63"/>
    <mergeCell ref="I63:J63"/>
    <mergeCell ref="L63:M63"/>
    <mergeCell ref="N63:O63"/>
    <mergeCell ref="N61:O61"/>
    <mergeCell ref="Q61:R61"/>
    <mergeCell ref="B62:C62"/>
    <mergeCell ref="D62:E62"/>
    <mergeCell ref="F62:H62"/>
    <mergeCell ref="I62:J62"/>
    <mergeCell ref="L62:M62"/>
    <mergeCell ref="N62:O62"/>
    <mergeCell ref="B61:C61"/>
    <mergeCell ref="D61:E61"/>
    <mergeCell ref="F61:H61"/>
    <mergeCell ref="I61:J61"/>
    <mergeCell ref="L61:M61"/>
    <mergeCell ref="Q59:R59"/>
    <mergeCell ref="Q58:R58"/>
    <mergeCell ref="B59:C59"/>
    <mergeCell ref="D59:E59"/>
    <mergeCell ref="F59:H59"/>
    <mergeCell ref="I59:J59"/>
    <mergeCell ref="L59:M59"/>
    <mergeCell ref="N59:O59"/>
    <mergeCell ref="N57:O57"/>
    <mergeCell ref="Q57:R57"/>
    <mergeCell ref="B58:C58"/>
    <mergeCell ref="D58:E58"/>
    <mergeCell ref="F58:H58"/>
    <mergeCell ref="I58:J58"/>
    <mergeCell ref="L58:M58"/>
    <mergeCell ref="N58:O58"/>
    <mergeCell ref="B57:C57"/>
    <mergeCell ref="D57:E57"/>
    <mergeCell ref="F57:H57"/>
    <mergeCell ref="I57:J57"/>
    <mergeCell ref="L57:M57"/>
    <mergeCell ref="Q56:R56"/>
    <mergeCell ref="Q54:R54"/>
    <mergeCell ref="Q55:R55"/>
    <mergeCell ref="B56:C56"/>
    <mergeCell ref="D56:E56"/>
    <mergeCell ref="F56:H56"/>
    <mergeCell ref="I56:J56"/>
    <mergeCell ref="L56:M56"/>
    <mergeCell ref="N56:O56"/>
    <mergeCell ref="Q53:R53"/>
    <mergeCell ref="B54:C54"/>
    <mergeCell ref="D54:E54"/>
    <mergeCell ref="F54:H54"/>
    <mergeCell ref="I54:J54"/>
    <mergeCell ref="L54:M54"/>
    <mergeCell ref="N54:O54"/>
    <mergeCell ref="B53:C53"/>
    <mergeCell ref="D53:E53"/>
    <mergeCell ref="F53:H53"/>
    <mergeCell ref="I53:J53"/>
    <mergeCell ref="L53:M53"/>
    <mergeCell ref="B35:C35"/>
    <mergeCell ref="D35:E35"/>
    <mergeCell ref="F35:H35"/>
    <mergeCell ref="I35:J35"/>
    <mergeCell ref="L35:M35"/>
    <mergeCell ref="F47:H47"/>
    <mergeCell ref="I47:J47"/>
    <mergeCell ref="I52:J52"/>
    <mergeCell ref="Q34:R34"/>
    <mergeCell ref="B34:C34"/>
    <mergeCell ref="D34:E34"/>
    <mergeCell ref="F34:H34"/>
    <mergeCell ref="I34:J34"/>
    <mergeCell ref="L34:M34"/>
    <mergeCell ref="Q50:R50"/>
    <mergeCell ref="Q48:R48"/>
    <mergeCell ref="B50:C50"/>
    <mergeCell ref="D50:E50"/>
    <mergeCell ref="F50:H50"/>
    <mergeCell ref="I50:J50"/>
    <mergeCell ref="L50:M50"/>
    <mergeCell ref="N50:O50"/>
    <mergeCell ref="Q49:R49"/>
    <mergeCell ref="Q47:R47"/>
    <mergeCell ref="B48:C48"/>
    <mergeCell ref="D48:E48"/>
    <mergeCell ref="F48:H48"/>
    <mergeCell ref="I48:J48"/>
    <mergeCell ref="L48:M48"/>
    <mergeCell ref="N48:O48"/>
    <mergeCell ref="B47:C47"/>
    <mergeCell ref="D47:E47"/>
    <mergeCell ref="L47:M47"/>
    <mergeCell ref="Q45:R45"/>
    <mergeCell ref="B46:C46"/>
    <mergeCell ref="D46:E46"/>
    <mergeCell ref="F46:H46"/>
    <mergeCell ref="I46:J46"/>
    <mergeCell ref="L46:M46"/>
    <mergeCell ref="N46:O46"/>
    <mergeCell ref="Q46:R46"/>
    <mergeCell ref="N47:O47"/>
    <mergeCell ref="Q44:R44"/>
    <mergeCell ref="B45:C45"/>
    <mergeCell ref="D45:E45"/>
    <mergeCell ref="F45:H45"/>
    <mergeCell ref="I45:J45"/>
    <mergeCell ref="L45:M45"/>
    <mergeCell ref="N45:O45"/>
    <mergeCell ref="N42:O42"/>
    <mergeCell ref="Q42:R42"/>
    <mergeCell ref="B44:C44"/>
    <mergeCell ref="D44:E44"/>
    <mergeCell ref="F44:H44"/>
    <mergeCell ref="I44:J44"/>
    <mergeCell ref="L44:M44"/>
    <mergeCell ref="N44:O44"/>
    <mergeCell ref="B42:C42"/>
    <mergeCell ref="D42:E42"/>
    <mergeCell ref="F42:H42"/>
    <mergeCell ref="I42:J42"/>
    <mergeCell ref="L42:M42"/>
    <mergeCell ref="Q40:R40"/>
    <mergeCell ref="B41:C41"/>
    <mergeCell ref="D41:E41"/>
    <mergeCell ref="F41:H41"/>
    <mergeCell ref="I41:J41"/>
    <mergeCell ref="L41:M41"/>
    <mergeCell ref="N41:O41"/>
    <mergeCell ref="B38:C38"/>
    <mergeCell ref="Q41:R41"/>
    <mergeCell ref="Q39:R39"/>
    <mergeCell ref="B40:C40"/>
    <mergeCell ref="D40:E40"/>
    <mergeCell ref="F40:H40"/>
    <mergeCell ref="I40:J40"/>
    <mergeCell ref="L40:M40"/>
    <mergeCell ref="N40:O40"/>
    <mergeCell ref="B39:C39"/>
    <mergeCell ref="D39:E39"/>
    <mergeCell ref="F39:H39"/>
    <mergeCell ref="I39:J39"/>
    <mergeCell ref="L39:M39"/>
    <mergeCell ref="N39:O39"/>
    <mergeCell ref="B100:C100"/>
    <mergeCell ref="D100:E100"/>
    <mergeCell ref="F100:H100"/>
    <mergeCell ref="I100:J100"/>
    <mergeCell ref="L100:M100"/>
    <mergeCell ref="F70:H70"/>
    <mergeCell ref="F71:H71"/>
    <mergeCell ref="I71:J71"/>
    <mergeCell ref="L71:M71"/>
    <mergeCell ref="B72:C72"/>
    <mergeCell ref="Q37:R37"/>
    <mergeCell ref="I24:J24"/>
    <mergeCell ref="D38:E38"/>
    <mergeCell ref="F38:H38"/>
    <mergeCell ref="I38:J38"/>
    <mergeCell ref="L38:M38"/>
    <mergeCell ref="N38:O38"/>
    <mergeCell ref="Q38:R38"/>
    <mergeCell ref="Q35:R35"/>
    <mergeCell ref="N34:O34"/>
    <mergeCell ref="B37:C37"/>
    <mergeCell ref="D37:E37"/>
    <mergeCell ref="F37:H37"/>
    <mergeCell ref="I37:J37"/>
    <mergeCell ref="L37:M37"/>
    <mergeCell ref="N37:O37"/>
    <mergeCell ref="N24:O24"/>
    <mergeCell ref="Q22:R22"/>
    <mergeCell ref="Q23:R23"/>
    <mergeCell ref="I23:J23"/>
    <mergeCell ref="L23:M23"/>
    <mergeCell ref="Q24:R24"/>
    <mergeCell ref="Q21:R21"/>
    <mergeCell ref="B22:C22"/>
    <mergeCell ref="D22:E22"/>
    <mergeCell ref="F22:H22"/>
    <mergeCell ref="I22:J22"/>
    <mergeCell ref="L22:M22"/>
    <mergeCell ref="N22:O22"/>
    <mergeCell ref="N19:O19"/>
    <mergeCell ref="B18:C18"/>
    <mergeCell ref="D18:E18"/>
    <mergeCell ref="Q19:R19"/>
    <mergeCell ref="B21:C21"/>
    <mergeCell ref="D21:E21"/>
    <mergeCell ref="F21:H21"/>
    <mergeCell ref="I21:J21"/>
    <mergeCell ref="L21:M21"/>
    <mergeCell ref="N21:O21"/>
    <mergeCell ref="N27:O27"/>
    <mergeCell ref="Q27:R27"/>
    <mergeCell ref="N29:O29"/>
    <mergeCell ref="N18:O18"/>
    <mergeCell ref="Q18:R18"/>
    <mergeCell ref="B19:C19"/>
    <mergeCell ref="D19:E19"/>
    <mergeCell ref="F19:H19"/>
    <mergeCell ref="I19:J19"/>
    <mergeCell ref="L19:M19"/>
    <mergeCell ref="F18:H18"/>
    <mergeCell ref="I18:J18"/>
    <mergeCell ref="L18:M18"/>
    <mergeCell ref="I17:J17"/>
    <mergeCell ref="L17:M17"/>
    <mergeCell ref="N17:O17"/>
    <mergeCell ref="Q15:R15"/>
    <mergeCell ref="N16:O16"/>
    <mergeCell ref="Q16:R16"/>
    <mergeCell ref="Q17:R17"/>
    <mergeCell ref="B16:C16"/>
    <mergeCell ref="D16:E16"/>
    <mergeCell ref="F16:H16"/>
    <mergeCell ref="I16:J16"/>
    <mergeCell ref="L16:M16"/>
    <mergeCell ref="B17:C17"/>
    <mergeCell ref="B15:C15"/>
    <mergeCell ref="D15:E15"/>
    <mergeCell ref="F15:H15"/>
    <mergeCell ref="I15:J15"/>
    <mergeCell ref="L15:M15"/>
    <mergeCell ref="N15:O15"/>
    <mergeCell ref="Q13:R13"/>
    <mergeCell ref="B14:C14"/>
    <mergeCell ref="D14:E14"/>
    <mergeCell ref="F14:H14"/>
    <mergeCell ref="I14:J14"/>
    <mergeCell ref="L14:M14"/>
    <mergeCell ref="N14:O14"/>
    <mergeCell ref="Q14:R14"/>
    <mergeCell ref="N12:O12"/>
    <mergeCell ref="Q12:R12"/>
    <mergeCell ref="B13:C13"/>
    <mergeCell ref="D13:E13"/>
    <mergeCell ref="F13:H13"/>
    <mergeCell ref="I13:J13"/>
    <mergeCell ref="L13:M13"/>
    <mergeCell ref="N13:O13"/>
    <mergeCell ref="B12:C12"/>
    <mergeCell ref="D12:E12"/>
    <mergeCell ref="B11:C11"/>
    <mergeCell ref="D11:E11"/>
    <mergeCell ref="F11:H11"/>
    <mergeCell ref="I11:J11"/>
    <mergeCell ref="L11:M11"/>
    <mergeCell ref="N11:O11"/>
    <mergeCell ref="F10:H10"/>
    <mergeCell ref="I10:J10"/>
    <mergeCell ref="L10:M10"/>
    <mergeCell ref="F12:H12"/>
    <mergeCell ref="I12:J12"/>
    <mergeCell ref="L12:M12"/>
    <mergeCell ref="B9:C9"/>
    <mergeCell ref="D9:E9"/>
    <mergeCell ref="F9:H9"/>
    <mergeCell ref="I9:J9"/>
    <mergeCell ref="Q11:R11"/>
    <mergeCell ref="L9:M9"/>
    <mergeCell ref="N9:O9"/>
    <mergeCell ref="Q9:R9"/>
    <mergeCell ref="B10:C10"/>
    <mergeCell ref="D10:E10"/>
    <mergeCell ref="Q33:R33"/>
    <mergeCell ref="N32:O32"/>
    <mergeCell ref="Q32:R32"/>
    <mergeCell ref="N33:O33"/>
    <mergeCell ref="Q30:R30"/>
    <mergeCell ref="N10:O10"/>
    <mergeCell ref="N31:O31"/>
    <mergeCell ref="Q31:R31"/>
    <mergeCell ref="Q29:R29"/>
    <mergeCell ref="Q10:R10"/>
    <mergeCell ref="B32:C32"/>
    <mergeCell ref="D32:E32"/>
    <mergeCell ref="F32:H32"/>
    <mergeCell ref="I32:J32"/>
    <mergeCell ref="L32:M32"/>
    <mergeCell ref="Q8:R8"/>
    <mergeCell ref="D8:E8"/>
    <mergeCell ref="F8:H8"/>
    <mergeCell ref="I8:J8"/>
    <mergeCell ref="L8:M8"/>
    <mergeCell ref="B51:C51"/>
    <mergeCell ref="D51:E51"/>
    <mergeCell ref="F51:H51"/>
    <mergeCell ref="I51:J51"/>
    <mergeCell ref="L51:M51"/>
    <mergeCell ref="B33:C33"/>
    <mergeCell ref="D33:E33"/>
    <mergeCell ref="F33:H33"/>
    <mergeCell ref="I33:J33"/>
    <mergeCell ref="L33:M33"/>
    <mergeCell ref="L30:M30"/>
    <mergeCell ref="N30:O30"/>
    <mergeCell ref="B31:C31"/>
    <mergeCell ref="D31:E31"/>
    <mergeCell ref="F31:H31"/>
    <mergeCell ref="I31:J31"/>
    <mergeCell ref="L31:M31"/>
    <mergeCell ref="B29:C29"/>
    <mergeCell ref="D29:E29"/>
    <mergeCell ref="F29:H29"/>
    <mergeCell ref="I29:J29"/>
    <mergeCell ref="L29:M29"/>
    <mergeCell ref="N51:O51"/>
    <mergeCell ref="B30:C30"/>
    <mergeCell ref="D30:E30"/>
    <mergeCell ref="F30:H30"/>
    <mergeCell ref="I30:J30"/>
    <mergeCell ref="B27:C27"/>
    <mergeCell ref="D27:E27"/>
    <mergeCell ref="F27:H27"/>
    <mergeCell ref="I27:J27"/>
    <mergeCell ref="L27:M27"/>
    <mergeCell ref="B26:C26"/>
    <mergeCell ref="D26:E26"/>
    <mergeCell ref="F26:H26"/>
    <mergeCell ref="I26:J26"/>
    <mergeCell ref="L26:M26"/>
    <mergeCell ref="N26:O26"/>
    <mergeCell ref="Q26:R26"/>
    <mergeCell ref="B24:C24"/>
    <mergeCell ref="D24:E24"/>
    <mergeCell ref="F24:H24"/>
    <mergeCell ref="B23:C23"/>
    <mergeCell ref="D23:E23"/>
    <mergeCell ref="F23:H23"/>
    <mergeCell ref="N23:O23"/>
    <mergeCell ref="L24:M24"/>
    <mergeCell ref="N7:O7"/>
    <mergeCell ref="N8:O8"/>
    <mergeCell ref="B8:C8"/>
    <mergeCell ref="Q7:R7"/>
    <mergeCell ref="B7:C7"/>
    <mergeCell ref="D7:E7"/>
    <mergeCell ref="F7:H7"/>
    <mergeCell ref="I7:J7"/>
    <mergeCell ref="L7:M7"/>
    <mergeCell ref="A1:F1"/>
    <mergeCell ref="A2:V2"/>
    <mergeCell ref="A3:V3"/>
    <mergeCell ref="A4:V4"/>
    <mergeCell ref="Q51:R51"/>
    <mergeCell ref="N36:O36"/>
    <mergeCell ref="Q36:R36"/>
    <mergeCell ref="D17:E17"/>
    <mergeCell ref="F17:H17"/>
    <mergeCell ref="B84:C84"/>
    <mergeCell ref="D84:E84"/>
    <mergeCell ref="F84:H84"/>
    <mergeCell ref="I84:J84"/>
    <mergeCell ref="L84:M84"/>
    <mergeCell ref="B95:C95"/>
    <mergeCell ref="D95:E95"/>
    <mergeCell ref="F95:H95"/>
    <mergeCell ref="B94:C94"/>
    <mergeCell ref="D94:E94"/>
    <mergeCell ref="B96:C96"/>
    <mergeCell ref="D96:E96"/>
    <mergeCell ref="F96:H96"/>
    <mergeCell ref="B98:C98"/>
    <mergeCell ref="D98:E98"/>
    <mergeCell ref="F98:H98"/>
    <mergeCell ref="Q98:R98"/>
    <mergeCell ref="B99:C99"/>
    <mergeCell ref="D99:E99"/>
    <mergeCell ref="F99:H99"/>
    <mergeCell ref="I99:J99"/>
    <mergeCell ref="L99:M99"/>
    <mergeCell ref="N99:O99"/>
    <mergeCell ref="Q99:R99"/>
    <mergeCell ref="F101:H101"/>
    <mergeCell ref="I101:J101"/>
    <mergeCell ref="L101:M101"/>
    <mergeCell ref="N101:O101"/>
    <mergeCell ref="I98:J98"/>
    <mergeCell ref="L98:M98"/>
    <mergeCell ref="Q101:R101"/>
    <mergeCell ref="B102:C102"/>
    <mergeCell ref="D102:E102"/>
    <mergeCell ref="F102:H102"/>
    <mergeCell ref="I102:J102"/>
    <mergeCell ref="L102:M102"/>
    <mergeCell ref="N102:O102"/>
    <mergeCell ref="Q102:R102"/>
    <mergeCell ref="B101:C101"/>
    <mergeCell ref="D101:E101"/>
    <mergeCell ref="N104:O104"/>
    <mergeCell ref="Q104:R104"/>
    <mergeCell ref="B103:C103"/>
    <mergeCell ref="D103:E103"/>
    <mergeCell ref="F103:H103"/>
    <mergeCell ref="I103:J103"/>
    <mergeCell ref="L103:M103"/>
    <mergeCell ref="N103:O103"/>
    <mergeCell ref="F105:H105"/>
    <mergeCell ref="I105:J105"/>
    <mergeCell ref="L105:M105"/>
    <mergeCell ref="N105:O105"/>
    <mergeCell ref="Q103:R103"/>
    <mergeCell ref="B104:C104"/>
    <mergeCell ref="D104:E104"/>
    <mergeCell ref="F104:H104"/>
    <mergeCell ref="I104:J104"/>
    <mergeCell ref="L104:M104"/>
    <mergeCell ref="Q105:R105"/>
    <mergeCell ref="B107:C107"/>
    <mergeCell ref="D107:E107"/>
    <mergeCell ref="F107:H107"/>
    <mergeCell ref="I107:J107"/>
    <mergeCell ref="L107:M107"/>
    <mergeCell ref="N107:O107"/>
    <mergeCell ref="Q107:R107"/>
    <mergeCell ref="B105:C105"/>
    <mergeCell ref="D105:E105"/>
    <mergeCell ref="Q109:R109"/>
    <mergeCell ref="B108:C108"/>
    <mergeCell ref="D108:E108"/>
    <mergeCell ref="F108:H108"/>
    <mergeCell ref="I108:J108"/>
    <mergeCell ref="L108:M108"/>
    <mergeCell ref="N108:O108"/>
    <mergeCell ref="B109:C109"/>
    <mergeCell ref="D109:E109"/>
    <mergeCell ref="F109:H109"/>
    <mergeCell ref="I109:J109"/>
    <mergeCell ref="L109:M109"/>
    <mergeCell ref="N109:O109"/>
    <mergeCell ref="B110:C110"/>
    <mergeCell ref="D110:E110"/>
    <mergeCell ref="F110:H110"/>
    <mergeCell ref="I110:J110"/>
    <mergeCell ref="L110:M110"/>
    <mergeCell ref="N110:O110"/>
    <mergeCell ref="F113:H113"/>
    <mergeCell ref="I113:J113"/>
    <mergeCell ref="L113:M113"/>
    <mergeCell ref="N113:O113"/>
    <mergeCell ref="Q110:R110"/>
    <mergeCell ref="B111:C111"/>
    <mergeCell ref="D111:E111"/>
    <mergeCell ref="F111:H111"/>
    <mergeCell ref="I111:J111"/>
    <mergeCell ref="L111:M111"/>
    <mergeCell ref="Q113:R113"/>
    <mergeCell ref="B114:C114"/>
    <mergeCell ref="D114:E114"/>
    <mergeCell ref="F114:H114"/>
    <mergeCell ref="I114:J114"/>
    <mergeCell ref="L114:M114"/>
    <mergeCell ref="N114:O114"/>
    <mergeCell ref="Q114:R114"/>
    <mergeCell ref="B113:C113"/>
    <mergeCell ref="D113:E113"/>
    <mergeCell ref="N116:O116"/>
    <mergeCell ref="Q116:R116"/>
    <mergeCell ref="B115:C115"/>
    <mergeCell ref="D115:E115"/>
    <mergeCell ref="F115:H115"/>
    <mergeCell ref="I115:J115"/>
    <mergeCell ref="L115:M115"/>
    <mergeCell ref="N115:O115"/>
    <mergeCell ref="F118:H118"/>
    <mergeCell ref="I118:J118"/>
    <mergeCell ref="L118:M118"/>
    <mergeCell ref="N118:O118"/>
    <mergeCell ref="Q115:R115"/>
    <mergeCell ref="B116:C116"/>
    <mergeCell ref="D116:E116"/>
    <mergeCell ref="F116:H116"/>
    <mergeCell ref="I116:J116"/>
    <mergeCell ref="L116:M116"/>
    <mergeCell ref="Q118:R118"/>
    <mergeCell ref="B119:C119"/>
    <mergeCell ref="D119:E119"/>
    <mergeCell ref="F119:H119"/>
    <mergeCell ref="I119:J119"/>
    <mergeCell ref="L119:M119"/>
    <mergeCell ref="N119:O119"/>
    <mergeCell ref="Q119:R119"/>
    <mergeCell ref="B118:C118"/>
    <mergeCell ref="D118:E118"/>
    <mergeCell ref="N121:O121"/>
    <mergeCell ref="Q121:R121"/>
    <mergeCell ref="B120:C120"/>
    <mergeCell ref="D120:E120"/>
    <mergeCell ref="F120:H120"/>
    <mergeCell ref="I120:J120"/>
    <mergeCell ref="L120:M120"/>
    <mergeCell ref="N120:O120"/>
    <mergeCell ref="F124:H124"/>
    <mergeCell ref="I124:J124"/>
    <mergeCell ref="L124:M124"/>
    <mergeCell ref="N124:O124"/>
    <mergeCell ref="Q120:R120"/>
    <mergeCell ref="B121:C121"/>
    <mergeCell ref="D121:E121"/>
    <mergeCell ref="F121:H121"/>
    <mergeCell ref="I121:J121"/>
    <mergeCell ref="L121:M121"/>
    <mergeCell ref="Q124:R124"/>
    <mergeCell ref="B125:C125"/>
    <mergeCell ref="D125:E125"/>
    <mergeCell ref="F125:H125"/>
    <mergeCell ref="I125:J125"/>
    <mergeCell ref="L125:M125"/>
    <mergeCell ref="N125:O125"/>
    <mergeCell ref="Q125:R125"/>
    <mergeCell ref="B124:C124"/>
    <mergeCell ref="D124:E124"/>
    <mergeCell ref="N127:O127"/>
    <mergeCell ref="Q127:R127"/>
    <mergeCell ref="B126:C126"/>
    <mergeCell ref="D126:E126"/>
    <mergeCell ref="F126:H126"/>
    <mergeCell ref="I126:J126"/>
    <mergeCell ref="L126:M126"/>
    <mergeCell ref="N126:O126"/>
    <mergeCell ref="F129:H129"/>
    <mergeCell ref="I129:J129"/>
    <mergeCell ref="L129:M129"/>
    <mergeCell ref="N129:O129"/>
    <mergeCell ref="Q126:R126"/>
    <mergeCell ref="B127:C127"/>
    <mergeCell ref="D127:E127"/>
    <mergeCell ref="F127:H127"/>
    <mergeCell ref="I127:J127"/>
    <mergeCell ref="L127:M127"/>
    <mergeCell ref="Q129:R129"/>
    <mergeCell ref="B130:C130"/>
    <mergeCell ref="D130:E130"/>
    <mergeCell ref="F130:H130"/>
    <mergeCell ref="I130:J130"/>
    <mergeCell ref="L130:M130"/>
    <mergeCell ref="N130:O130"/>
    <mergeCell ref="Q130:R130"/>
    <mergeCell ref="B129:C129"/>
    <mergeCell ref="D129:E129"/>
    <mergeCell ref="B131:C131"/>
    <mergeCell ref="D131:E131"/>
    <mergeCell ref="F131:H131"/>
    <mergeCell ref="I131:J131"/>
    <mergeCell ref="L131:M131"/>
    <mergeCell ref="N131:O131"/>
    <mergeCell ref="Q131:R131"/>
    <mergeCell ref="L134:M134"/>
    <mergeCell ref="N134:O134"/>
    <mergeCell ref="B132:C132"/>
    <mergeCell ref="D132:E132"/>
    <mergeCell ref="F132:H132"/>
    <mergeCell ref="I132:J132"/>
    <mergeCell ref="L132:M132"/>
    <mergeCell ref="Q134:R134"/>
    <mergeCell ref="N132:O132"/>
    <mergeCell ref="Q132:R132"/>
    <mergeCell ref="B134:C134"/>
    <mergeCell ref="D134:E134"/>
    <mergeCell ref="F134:H134"/>
    <mergeCell ref="I134:J134"/>
    <mergeCell ref="B36:C36"/>
    <mergeCell ref="D36:E36"/>
    <mergeCell ref="F36:H36"/>
    <mergeCell ref="I36:J36"/>
    <mergeCell ref="L36:M36"/>
    <mergeCell ref="B106:C106"/>
    <mergeCell ref="D106:E106"/>
    <mergeCell ref="F106:H106"/>
    <mergeCell ref="I106:J106"/>
    <mergeCell ref="L106:M106"/>
    <mergeCell ref="N106:O106"/>
    <mergeCell ref="F112:H112"/>
    <mergeCell ref="I112:J112"/>
    <mergeCell ref="L112:M112"/>
    <mergeCell ref="N112:O112"/>
    <mergeCell ref="N100:O100"/>
    <mergeCell ref="Q100:R100"/>
    <mergeCell ref="Q106:R106"/>
    <mergeCell ref="N111:O111"/>
    <mergeCell ref="Q111:R111"/>
    <mergeCell ref="Q108:R108"/>
    <mergeCell ref="B117:C117"/>
    <mergeCell ref="D117:E117"/>
    <mergeCell ref="F117:H117"/>
    <mergeCell ref="I117:J117"/>
    <mergeCell ref="L117:M117"/>
    <mergeCell ref="Q112:R112"/>
    <mergeCell ref="N117:O117"/>
    <mergeCell ref="Q117:R117"/>
    <mergeCell ref="B112:C112"/>
    <mergeCell ref="D112:E112"/>
    <mergeCell ref="B128:C128"/>
    <mergeCell ref="D128:E128"/>
    <mergeCell ref="F128:H128"/>
    <mergeCell ref="I128:J128"/>
    <mergeCell ref="L128:M128"/>
    <mergeCell ref="N128:O128"/>
    <mergeCell ref="Q128:R128"/>
    <mergeCell ref="B65:C65"/>
    <mergeCell ref="D65:E65"/>
    <mergeCell ref="F65:H65"/>
    <mergeCell ref="I65:J65"/>
    <mergeCell ref="L65:M65"/>
    <mergeCell ref="N65:O65"/>
    <mergeCell ref="Q65:R65"/>
    <mergeCell ref="B70:C70"/>
    <mergeCell ref="D70:E70"/>
    <mergeCell ref="B76:C76"/>
    <mergeCell ref="D76:E76"/>
    <mergeCell ref="F76:H76"/>
    <mergeCell ref="I76:J76"/>
    <mergeCell ref="L76:M76"/>
    <mergeCell ref="N76:O76"/>
    <mergeCell ref="N82:O82"/>
    <mergeCell ref="Q82:R82"/>
    <mergeCell ref="I70:J70"/>
    <mergeCell ref="L70:M70"/>
    <mergeCell ref="N70:O70"/>
    <mergeCell ref="Q70:R70"/>
    <mergeCell ref="N71:O71"/>
    <mergeCell ref="Q71:R71"/>
    <mergeCell ref="Q72:R72"/>
    <mergeCell ref="Q73:R73"/>
    <mergeCell ref="D123:E123"/>
    <mergeCell ref="F123:H123"/>
    <mergeCell ref="I123:J123"/>
    <mergeCell ref="L123:M123"/>
    <mergeCell ref="Q76:R76"/>
    <mergeCell ref="B82:C82"/>
    <mergeCell ref="D82:E82"/>
    <mergeCell ref="F82:H82"/>
    <mergeCell ref="I82:J82"/>
    <mergeCell ref="L82:M82"/>
    <mergeCell ref="N123:O123"/>
    <mergeCell ref="Q123:R123"/>
    <mergeCell ref="B133:C133"/>
    <mergeCell ref="D133:E133"/>
    <mergeCell ref="F133:H133"/>
    <mergeCell ref="I133:J133"/>
    <mergeCell ref="L133:M133"/>
    <mergeCell ref="N133:O133"/>
    <mergeCell ref="Q133:R133"/>
    <mergeCell ref="B123:C123"/>
  </mergeCells>
  <printOptions/>
  <pageMargins left="0.4330708661417323" right="0.3937007874015748" top="0.4724409448818898" bottom="0.4724409448818898" header="0.4724409448818898" footer="0.4724409448818898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2020-05-29T03:25:25Z</dcterms:created>
  <dcterms:modified xsi:type="dcterms:W3CDTF">2020-06-10T03:01:36Z</dcterms:modified>
  <cp:category/>
  <cp:version/>
  <cp:contentType/>
  <cp:contentStatus/>
</cp:coreProperties>
</file>